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7110" tabRatio="601" activeTab="0"/>
  </bookViews>
  <sheets>
    <sheet name="TOTAL" sheetId="1" r:id="rId1"/>
    <sheet name="B1" sheetId="2" r:id="rId2"/>
    <sheet name="B2" sheetId="3" r:id="rId3"/>
    <sheet name="B3" sheetId="4" r:id="rId4"/>
  </sheets>
  <definedNames>
    <definedName name="_xlnm.Print_Area" localSheetId="0">'TOTAL'!$A$1:$U$46</definedName>
  </definedNames>
  <calcPr fullCalcOnLoad="1"/>
</workbook>
</file>

<file path=xl/sharedStrings.xml><?xml version="1.0" encoding="utf-8"?>
<sst xmlns="http://schemas.openxmlformats.org/spreadsheetml/2006/main" count="762" uniqueCount="164">
  <si>
    <t>PILOTE</t>
  </si>
  <si>
    <t>CO PILOTE</t>
  </si>
  <si>
    <t>N°</t>
  </si>
  <si>
    <t>VOITURE</t>
  </si>
  <si>
    <t>ANNEE</t>
  </si>
  <si>
    <t>BOUCLE 1</t>
  </si>
  <si>
    <t xml:space="preserve">CP </t>
  </si>
  <si>
    <t>PENAL</t>
  </si>
  <si>
    <t>TOTAL</t>
  </si>
  <si>
    <t>BOUCLE 2</t>
  </si>
  <si>
    <t>CS 1</t>
  </si>
  <si>
    <t>PORSCHE 911 T</t>
  </si>
  <si>
    <t>KLIMMEK</t>
  </si>
  <si>
    <t>MGB</t>
  </si>
  <si>
    <t>MOHR</t>
  </si>
  <si>
    <t>CHEVROLET CORVETTE</t>
  </si>
  <si>
    <t>BMW 2002 TI</t>
  </si>
  <si>
    <t>TRIUMPH TR3</t>
  </si>
  <si>
    <t>BOUCLE 3</t>
  </si>
  <si>
    <t>CH</t>
  </si>
  <si>
    <t>B1- B3</t>
  </si>
  <si>
    <t>X</t>
  </si>
  <si>
    <t>ALFA ROMEO GT 1300</t>
  </si>
  <si>
    <t>MOLLE</t>
  </si>
  <si>
    <t>TRIUMPH GT6</t>
  </si>
  <si>
    <t xml:space="preserve">MGB </t>
  </si>
  <si>
    <t>FOLIE</t>
  </si>
  <si>
    <t>PORSCHE 356</t>
  </si>
  <si>
    <t>OPEL KADETT GTE</t>
  </si>
  <si>
    <t>VW coccinelle 1300</t>
  </si>
  <si>
    <t>MG MIDGET</t>
  </si>
  <si>
    <t>CLASSEMENT MARATHON DECOUVERTE - RALLYE DES LEGENDES 30 AVRIL 2006</t>
  </si>
  <si>
    <t>VAN DEN EYNDE</t>
  </si>
  <si>
    <t>GLISSOUX</t>
  </si>
  <si>
    <t>PORSCHE 356A CABRIOLET</t>
  </si>
  <si>
    <t>BAUDIER</t>
  </si>
  <si>
    <t>MARQUET</t>
  </si>
  <si>
    <t>DELFERIER</t>
  </si>
  <si>
    <t>CAPPELLE</t>
  </si>
  <si>
    <t>BAERTS</t>
  </si>
  <si>
    <t>FORD TAUNUS</t>
  </si>
  <si>
    <t>DUFFAUT</t>
  </si>
  <si>
    <t>GOVAERT</t>
  </si>
  <si>
    <t>MEURS</t>
  </si>
  <si>
    <t>LAHOUSSE</t>
  </si>
  <si>
    <t>PIETTON</t>
  </si>
  <si>
    <t>FORD MUSTANG</t>
  </si>
  <si>
    <t>LELONG</t>
  </si>
  <si>
    <t>LOTUS ELAN</t>
  </si>
  <si>
    <t>CAPIEAUX</t>
  </si>
  <si>
    <t>GUERLUS</t>
  </si>
  <si>
    <t>BRICEMOUTIER</t>
  </si>
  <si>
    <t>MORGAN 4/4 1600</t>
  </si>
  <si>
    <t>ROELS</t>
  </si>
  <si>
    <t>BLIKI</t>
  </si>
  <si>
    <t>VAN HONSTE</t>
  </si>
  <si>
    <t>VANSTEENWINKEL</t>
  </si>
  <si>
    <t>DE WULF</t>
  </si>
  <si>
    <t>DEVEIRMAN</t>
  </si>
  <si>
    <t>SALENBIEN</t>
  </si>
  <si>
    <t>DEBOSSINES</t>
  </si>
  <si>
    <t xml:space="preserve">MG B </t>
  </si>
  <si>
    <t>LOUIS</t>
  </si>
  <si>
    <t>MG TD</t>
  </si>
  <si>
    <t>LEBURTON</t>
  </si>
  <si>
    <t>LAURENT</t>
  </si>
  <si>
    <t>BMW TOURING</t>
  </si>
  <si>
    <t>FREBUTTE</t>
  </si>
  <si>
    <t>MARIE</t>
  </si>
  <si>
    <t>FIAT 500</t>
  </si>
  <si>
    <t>RENAUD</t>
  </si>
  <si>
    <t>PEELLAERT</t>
  </si>
  <si>
    <t>MATRA BAGHEERA JUBILEE</t>
  </si>
  <si>
    <t>GENDEBIEN</t>
  </si>
  <si>
    <t>SULTUS</t>
  </si>
  <si>
    <t>MERCEDES 280 SE</t>
  </si>
  <si>
    <t>WAGNIES</t>
  </si>
  <si>
    <t>VW coccinelle 1302</t>
  </si>
  <si>
    <t>MUNNE</t>
  </si>
  <si>
    <t>STINGLHAMBER</t>
  </si>
  <si>
    <t>MOREL</t>
  </si>
  <si>
    <t>TRIUMPH TR6</t>
  </si>
  <si>
    <t>BUELENS</t>
  </si>
  <si>
    <t>VAN OSSELAER</t>
  </si>
  <si>
    <t>ALFA ROMEO GIULIA GTV</t>
  </si>
  <si>
    <t>RIES</t>
  </si>
  <si>
    <t>CITROEN MEHARI</t>
  </si>
  <si>
    <t>VAN ZEEBROECK</t>
  </si>
  <si>
    <t>ALFASUD BREAK</t>
  </si>
  <si>
    <t>WETS</t>
  </si>
  <si>
    <t>JANSSENS</t>
  </si>
  <si>
    <t>ARQUIN</t>
  </si>
  <si>
    <t>DELIEGE</t>
  </si>
  <si>
    <t>DUPONT</t>
  </si>
  <si>
    <t>ROBERT</t>
  </si>
  <si>
    <t>VW Coccinelle speedster</t>
  </si>
  <si>
    <t>ZANETTIN</t>
  </si>
  <si>
    <t>REITER</t>
  </si>
  <si>
    <t>SCHOBBENS</t>
  </si>
  <si>
    <t>VOLVO PV 544</t>
  </si>
  <si>
    <t>ANZIALO</t>
  </si>
  <si>
    <t xml:space="preserve">FIAT 124 </t>
  </si>
  <si>
    <t>ANZILAO</t>
  </si>
  <si>
    <t>FIAT 131 ABARTH</t>
  </si>
  <si>
    <t>PERROTTI</t>
  </si>
  <si>
    <t>REGNARD</t>
  </si>
  <si>
    <t>ALFA SPIDER</t>
  </si>
  <si>
    <t>BOGAERT</t>
  </si>
  <si>
    <t>VERHEE</t>
  </si>
  <si>
    <t>MORGAN +4</t>
  </si>
  <si>
    <t>VANSTIPHOUT</t>
  </si>
  <si>
    <t>NSU Prinz4</t>
  </si>
  <si>
    <t>SOURIS</t>
  </si>
  <si>
    <t>FIAT 128</t>
  </si>
  <si>
    <t>DETONGRE</t>
  </si>
  <si>
    <t>COLLARD</t>
  </si>
  <si>
    <t>TRIUMPH SPITFIRE</t>
  </si>
  <si>
    <t>GREMEZ</t>
  </si>
  <si>
    <t>BIZET</t>
  </si>
  <si>
    <t>OPEL KADETT B</t>
  </si>
  <si>
    <t>LIMBOURG</t>
  </si>
  <si>
    <t>DEMAT</t>
  </si>
  <si>
    <t>FORD ESCORT MK1 MEXICO</t>
  </si>
  <si>
    <t>QUARRE</t>
  </si>
  <si>
    <t>BMW 2002 Tii TOURING</t>
  </si>
  <si>
    <t>LANGUE</t>
  </si>
  <si>
    <t>DESOILLE</t>
  </si>
  <si>
    <t>DEHARENG</t>
  </si>
  <si>
    <t>FACCILONGO</t>
  </si>
  <si>
    <t>VANWALLEGHEM</t>
  </si>
  <si>
    <t>FIAT 500 GIANNINI TVS</t>
  </si>
  <si>
    <t>BROUSMICHE</t>
  </si>
  <si>
    <t>RENAULT 4CV</t>
  </si>
  <si>
    <t>HALLET</t>
  </si>
  <si>
    <t>MAZZAGLIA</t>
  </si>
  <si>
    <t>VW coccinelle 1200</t>
  </si>
  <si>
    <t>BERWART</t>
  </si>
  <si>
    <t>GILLES</t>
  </si>
  <si>
    <t>VW coccinelle</t>
  </si>
  <si>
    <t>LEMPEREUR</t>
  </si>
  <si>
    <t>LALIEU</t>
  </si>
  <si>
    <t>ALFA ROMEO 2000 GT véloce</t>
  </si>
  <si>
    <t>FABRY</t>
  </si>
  <si>
    <t>GODEFROID</t>
  </si>
  <si>
    <t>DEMANET</t>
  </si>
  <si>
    <t>GREVISSE</t>
  </si>
  <si>
    <t>MINI COOPER 1300</t>
  </si>
  <si>
    <t>BUSINARO</t>
  </si>
  <si>
    <t>MAUCLET</t>
  </si>
  <si>
    <t>MONSEU</t>
  </si>
  <si>
    <t>PHILIPPOT</t>
  </si>
  <si>
    <t>OPEL GT</t>
  </si>
  <si>
    <t>MARCHAL</t>
  </si>
  <si>
    <t>SOUMOY</t>
  </si>
  <si>
    <t>VANLEDE</t>
  </si>
  <si>
    <t>PITSAER</t>
  </si>
  <si>
    <t>CZAPLICKI</t>
  </si>
  <si>
    <t>WUIDAR</t>
  </si>
  <si>
    <t>MGB GT SEBRING</t>
  </si>
  <si>
    <t>TROUPIN</t>
  </si>
  <si>
    <t>GREIMERS</t>
  </si>
  <si>
    <t>ALPINE A110</t>
  </si>
  <si>
    <t>MIRABILLE</t>
  </si>
  <si>
    <t>PICAVET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</si>
</sst>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15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vantGarde Bk BT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15" applyFont="1" applyFill="1" applyBorder="1" applyAlignment="1" applyProtection="1">
      <alignment/>
      <protection/>
    </xf>
    <xf numFmtId="0" fontId="14" fillId="0" borderId="1" xfId="0" applyFont="1" applyFill="1" applyBorder="1" applyAlignment="1">
      <alignment horizontal="center"/>
    </xf>
    <xf numFmtId="0" fontId="14" fillId="0" borderId="1" xfId="15" applyFont="1" applyFill="1" applyBorder="1" applyAlignment="1">
      <alignment/>
    </xf>
    <xf numFmtId="0" fontId="14" fillId="0" borderId="1" xfId="15" applyFont="1" applyFill="1" applyBorder="1" applyAlignment="1">
      <alignment horizontal="center"/>
    </xf>
    <xf numFmtId="0" fontId="14" fillId="0" borderId="7" xfId="15" applyFont="1" applyFill="1" applyBorder="1" applyAlignment="1" applyProtection="1">
      <alignment/>
      <protection/>
    </xf>
    <xf numFmtId="0" fontId="14" fillId="0" borderId="7" xfId="15" applyFont="1" applyFill="1" applyBorder="1" applyAlignment="1">
      <alignment/>
    </xf>
    <xf numFmtId="1" fontId="13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4" fillId="3" borderId="1" xfId="15" applyFont="1" applyFill="1" applyBorder="1" applyAlignment="1">
      <alignment/>
    </xf>
    <xf numFmtId="0" fontId="14" fillId="3" borderId="1" xfId="15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3" borderId="1" xfId="15" applyFont="1" applyFill="1" applyBorder="1" applyAlignment="1" applyProtection="1">
      <alignment/>
      <protection/>
    </xf>
    <xf numFmtId="0" fontId="1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bestFit="1" customWidth="1"/>
    <col min="5" max="5" width="38.7109375" style="0" bestFit="1" customWidth="1"/>
    <col min="6" max="6" width="10.7109375" style="0" customWidth="1"/>
    <col min="7" max="7" width="10.28125" style="1" bestFit="1" customWidth="1"/>
    <col min="8" max="8" width="7.28125" style="0" bestFit="1" customWidth="1"/>
    <col min="9" max="9" width="5.8515625" style="4" bestFit="1" customWidth="1"/>
    <col min="10" max="10" width="11.00390625" style="6" bestFit="1" customWidth="1"/>
    <col min="11" max="11" width="1.7109375" style="5" customWidth="1"/>
    <col min="12" max="12" width="10.28125" style="0" bestFit="1" customWidth="1"/>
    <col min="13" max="13" width="8.28125" style="1" bestFit="1" customWidth="1"/>
    <col min="14" max="14" width="11.7109375" style="7" customWidth="1"/>
    <col min="15" max="15" width="10.28125" style="0" bestFit="1" customWidth="1"/>
    <col min="16" max="16" width="8.28125" style="1" bestFit="1" customWidth="1"/>
    <col min="17" max="17" width="5.8515625" style="1" bestFit="1" customWidth="1"/>
    <col min="18" max="18" width="7.7109375" style="1" customWidth="1"/>
    <col min="19" max="19" width="11.00390625" style="7" bestFit="1" customWidth="1"/>
    <col min="20" max="20" width="3.7109375" style="0" customWidth="1"/>
    <col min="21" max="21" width="8.140625" style="1" bestFit="1" customWidth="1"/>
  </cols>
  <sheetData>
    <row r="1" spans="1:21" ht="15.75" thickBot="1">
      <c r="A1" s="36"/>
      <c r="B1" s="37" t="s">
        <v>31</v>
      </c>
      <c r="C1" s="38"/>
      <c r="D1" s="38"/>
      <c r="E1" s="39"/>
      <c r="F1" s="9"/>
      <c r="G1" s="10" t="s">
        <v>5</v>
      </c>
      <c r="H1" s="9"/>
      <c r="I1" s="11"/>
      <c r="J1" s="12"/>
      <c r="K1" s="13"/>
      <c r="L1" s="10" t="s">
        <v>9</v>
      </c>
      <c r="M1" s="14"/>
      <c r="N1" s="12"/>
      <c r="O1" s="10" t="s">
        <v>18</v>
      </c>
      <c r="P1" s="14"/>
      <c r="Q1" s="14"/>
      <c r="R1" s="14"/>
      <c r="S1" s="12"/>
      <c r="T1" s="9"/>
      <c r="U1" s="14"/>
    </row>
    <row r="2" spans="1:21" s="3" customFormat="1" ht="15.75" thickBot="1">
      <c r="A2" s="10"/>
      <c r="B2" s="10" t="s">
        <v>2</v>
      </c>
      <c r="C2" s="10" t="s">
        <v>0</v>
      </c>
      <c r="D2" s="10" t="s">
        <v>1</v>
      </c>
      <c r="E2" s="10" t="s">
        <v>3</v>
      </c>
      <c r="F2" s="10" t="s">
        <v>4</v>
      </c>
      <c r="G2" s="10" t="s">
        <v>6</v>
      </c>
      <c r="H2" s="10"/>
      <c r="I2" s="10" t="s">
        <v>10</v>
      </c>
      <c r="J2" s="15" t="s">
        <v>8</v>
      </c>
      <c r="K2" s="16"/>
      <c r="L2" s="10" t="s">
        <v>6</v>
      </c>
      <c r="M2" s="10"/>
      <c r="N2" s="15" t="s">
        <v>8</v>
      </c>
      <c r="O2" s="10" t="s">
        <v>6</v>
      </c>
      <c r="P2" s="10"/>
      <c r="Q2" s="10" t="s">
        <v>19</v>
      </c>
      <c r="R2" s="10"/>
      <c r="S2" s="15" t="s">
        <v>8</v>
      </c>
      <c r="T2" s="10"/>
      <c r="U2" s="10" t="s">
        <v>8</v>
      </c>
    </row>
    <row r="3" spans="1:21" ht="15.75" thickBot="1">
      <c r="A3" s="8"/>
      <c r="B3" s="9"/>
      <c r="C3" s="9"/>
      <c r="D3" s="9"/>
      <c r="E3" s="9"/>
      <c r="F3" s="9"/>
      <c r="G3" s="8">
        <v>52</v>
      </c>
      <c r="H3" s="10" t="s">
        <v>7</v>
      </c>
      <c r="I3" s="11"/>
      <c r="J3" s="15" t="s">
        <v>5</v>
      </c>
      <c r="K3" s="16"/>
      <c r="L3" s="8">
        <v>49</v>
      </c>
      <c r="M3" s="10" t="s">
        <v>7</v>
      </c>
      <c r="N3" s="15" t="s">
        <v>9</v>
      </c>
      <c r="O3" s="8">
        <v>30</v>
      </c>
      <c r="P3" s="10" t="s">
        <v>7</v>
      </c>
      <c r="Q3" s="14"/>
      <c r="R3" s="10" t="s">
        <v>7</v>
      </c>
      <c r="S3" s="15" t="s">
        <v>18</v>
      </c>
      <c r="T3" s="23"/>
      <c r="U3" s="10" t="s">
        <v>20</v>
      </c>
    </row>
    <row r="4" ht="15.75" thickBot="1">
      <c r="A4" s="30"/>
    </row>
    <row r="5" spans="1:21" s="29" customFormat="1" ht="19.5" thickBot="1">
      <c r="A5" s="58">
        <v>1</v>
      </c>
      <c r="B5" s="48">
        <v>105</v>
      </c>
      <c r="C5" s="49" t="s">
        <v>159</v>
      </c>
      <c r="D5" s="49" t="s">
        <v>160</v>
      </c>
      <c r="E5" s="50" t="s">
        <v>161</v>
      </c>
      <c r="F5" s="51">
        <v>1973</v>
      </c>
      <c r="G5" s="52">
        <v>52</v>
      </c>
      <c r="H5" s="53">
        <f aca="true" t="shared" si="0" ref="H5:H63">+(52-G5)*25</f>
        <v>0</v>
      </c>
      <c r="I5" s="53">
        <v>0</v>
      </c>
      <c r="J5" s="57">
        <f aca="true" t="shared" si="1" ref="J5:J63">+I5+H5</f>
        <v>0</v>
      </c>
      <c r="K5" s="59"/>
      <c r="L5" s="56">
        <v>46</v>
      </c>
      <c r="M5" s="53">
        <f aca="true" t="shared" si="2" ref="M5:M63">+(49-L5)*25</f>
        <v>75</v>
      </c>
      <c r="N5" s="57">
        <f aca="true" t="shared" si="3" ref="N5:N63">+M5</f>
        <v>75</v>
      </c>
      <c r="O5" s="60">
        <v>29</v>
      </c>
      <c r="P5" s="61">
        <f aca="true" t="shared" si="4" ref="P5:P63">+(30-O5)*25</f>
        <v>25</v>
      </c>
      <c r="Q5" s="61">
        <v>10</v>
      </c>
      <c r="R5" s="60">
        <f aca="true" t="shared" si="5" ref="R5:R63">Q5*5</f>
        <v>50</v>
      </c>
      <c r="S5" s="62">
        <f aca="true" t="shared" si="6" ref="S5:S63">+R5+P5</f>
        <v>75</v>
      </c>
      <c r="T5" s="63"/>
      <c r="U5" s="64">
        <f aca="true" t="shared" si="7" ref="U5:U46">+S5+J5+N5</f>
        <v>150</v>
      </c>
    </row>
    <row r="6" spans="1:21" ht="19.5" thickBot="1">
      <c r="A6" s="65">
        <f>+A5+1</f>
        <v>2</v>
      </c>
      <c r="B6" s="48">
        <v>68</v>
      </c>
      <c r="C6" s="49" t="s">
        <v>139</v>
      </c>
      <c r="D6" s="49" t="s">
        <v>140</v>
      </c>
      <c r="E6" s="50" t="s">
        <v>141</v>
      </c>
      <c r="F6" s="51">
        <v>1972</v>
      </c>
      <c r="G6" s="66">
        <v>51</v>
      </c>
      <c r="H6" s="53">
        <f t="shared" si="0"/>
        <v>25</v>
      </c>
      <c r="I6" s="67">
        <v>4</v>
      </c>
      <c r="J6" s="68">
        <f t="shared" si="1"/>
        <v>29</v>
      </c>
      <c r="K6" s="69"/>
      <c r="L6" s="70">
        <v>47</v>
      </c>
      <c r="M6" s="53">
        <f t="shared" si="2"/>
        <v>50</v>
      </c>
      <c r="N6" s="57">
        <f t="shared" si="3"/>
        <v>50</v>
      </c>
      <c r="O6" s="56">
        <v>25</v>
      </c>
      <c r="P6" s="53">
        <f t="shared" si="4"/>
        <v>125</v>
      </c>
      <c r="Q6" s="53">
        <v>0</v>
      </c>
      <c r="R6" s="56">
        <f t="shared" si="5"/>
        <v>0</v>
      </c>
      <c r="S6" s="57">
        <f t="shared" si="6"/>
        <v>125</v>
      </c>
      <c r="T6" s="71"/>
      <c r="U6" s="64">
        <f t="shared" si="7"/>
        <v>204</v>
      </c>
    </row>
    <row r="7" spans="1:21" ht="19.5" thickBot="1">
      <c r="A7" s="58">
        <f aca="true" t="shared" si="8" ref="A7:A41">+A6+1</f>
        <v>3</v>
      </c>
      <c r="B7" s="48">
        <v>1</v>
      </c>
      <c r="C7" s="49" t="s">
        <v>32</v>
      </c>
      <c r="D7" s="49" t="s">
        <v>33</v>
      </c>
      <c r="E7" s="50" t="s">
        <v>34</v>
      </c>
      <c r="F7" s="51">
        <v>1958</v>
      </c>
      <c r="G7" s="52">
        <v>49</v>
      </c>
      <c r="H7" s="53">
        <f>+(52-G7)*25</f>
        <v>75</v>
      </c>
      <c r="I7" s="53">
        <v>5</v>
      </c>
      <c r="J7" s="57">
        <f>+I7+H7</f>
        <v>80</v>
      </c>
      <c r="K7" s="59"/>
      <c r="L7" s="56">
        <v>45</v>
      </c>
      <c r="M7" s="53">
        <f>+(49-L7)*25</f>
        <v>100</v>
      </c>
      <c r="N7" s="57">
        <f>+M7</f>
        <v>100</v>
      </c>
      <c r="O7" s="70">
        <v>26</v>
      </c>
      <c r="P7" s="53">
        <f>+(30-O7)*25</f>
        <v>100</v>
      </c>
      <c r="Q7" s="70">
        <v>0</v>
      </c>
      <c r="R7" s="56">
        <f>Q7*5</f>
        <v>0</v>
      </c>
      <c r="S7" s="57">
        <f>+R7+P7</f>
        <v>100</v>
      </c>
      <c r="T7" s="63"/>
      <c r="U7" s="64">
        <f>+S7+J7+N7</f>
        <v>280</v>
      </c>
    </row>
    <row r="8" spans="1:21" ht="19.5" thickBot="1">
      <c r="A8" s="17">
        <f t="shared" si="8"/>
        <v>4</v>
      </c>
      <c r="B8" s="40">
        <v>50</v>
      </c>
      <c r="C8" s="41" t="s">
        <v>114</v>
      </c>
      <c r="D8" s="41" t="s">
        <v>115</v>
      </c>
      <c r="E8" s="44" t="s">
        <v>116</v>
      </c>
      <c r="F8" s="43">
        <v>1979</v>
      </c>
      <c r="G8" s="22">
        <v>48</v>
      </c>
      <c r="H8" s="19">
        <f t="shared" si="0"/>
        <v>100</v>
      </c>
      <c r="I8" s="19">
        <v>18</v>
      </c>
      <c r="J8" s="20">
        <f t="shared" si="1"/>
        <v>118</v>
      </c>
      <c r="K8" s="13"/>
      <c r="L8" s="14">
        <v>45</v>
      </c>
      <c r="M8" s="19">
        <f t="shared" si="2"/>
        <v>100</v>
      </c>
      <c r="N8" s="20">
        <f t="shared" si="3"/>
        <v>100</v>
      </c>
      <c r="O8" s="14">
        <v>26</v>
      </c>
      <c r="P8" s="19">
        <f t="shared" si="4"/>
        <v>100</v>
      </c>
      <c r="Q8" s="19">
        <v>0</v>
      </c>
      <c r="R8" s="14">
        <f t="shared" si="5"/>
        <v>0</v>
      </c>
      <c r="S8" s="20">
        <f t="shared" si="6"/>
        <v>100</v>
      </c>
      <c r="T8" s="9"/>
      <c r="U8" s="21">
        <f t="shared" si="7"/>
        <v>318</v>
      </c>
    </row>
    <row r="9" spans="1:21" ht="19.5" thickBot="1">
      <c r="A9" s="17">
        <f t="shared" si="8"/>
        <v>5</v>
      </c>
      <c r="B9" s="40">
        <v>4</v>
      </c>
      <c r="C9" s="41" t="s">
        <v>38</v>
      </c>
      <c r="D9" s="41" t="s">
        <v>39</v>
      </c>
      <c r="E9" s="44" t="s">
        <v>40</v>
      </c>
      <c r="F9" s="45">
        <v>1964</v>
      </c>
      <c r="G9" s="22">
        <v>50</v>
      </c>
      <c r="H9" s="19">
        <f t="shared" si="0"/>
        <v>50</v>
      </c>
      <c r="I9" s="19">
        <v>23</v>
      </c>
      <c r="J9" s="20">
        <f t="shared" si="1"/>
        <v>73</v>
      </c>
      <c r="K9" s="13"/>
      <c r="L9" s="14">
        <v>47</v>
      </c>
      <c r="M9" s="19">
        <f t="shared" si="2"/>
        <v>50</v>
      </c>
      <c r="N9" s="20">
        <f t="shared" si="3"/>
        <v>50</v>
      </c>
      <c r="O9" s="14">
        <v>27</v>
      </c>
      <c r="P9" s="19">
        <f t="shared" si="4"/>
        <v>75</v>
      </c>
      <c r="Q9" s="19">
        <v>27</v>
      </c>
      <c r="R9" s="14">
        <f t="shared" si="5"/>
        <v>135</v>
      </c>
      <c r="S9" s="20">
        <f t="shared" si="6"/>
        <v>210</v>
      </c>
      <c r="T9" s="9"/>
      <c r="U9" s="21">
        <f t="shared" si="7"/>
        <v>333</v>
      </c>
    </row>
    <row r="10" spans="1:21" ht="19.5" thickBot="1">
      <c r="A10" s="17">
        <f t="shared" si="8"/>
        <v>6</v>
      </c>
      <c r="B10" s="40">
        <v>6</v>
      </c>
      <c r="C10" s="41" t="s">
        <v>42</v>
      </c>
      <c r="D10" s="41" t="s">
        <v>43</v>
      </c>
      <c r="E10" s="42" t="s">
        <v>11</v>
      </c>
      <c r="F10" s="43">
        <v>1969</v>
      </c>
      <c r="G10" s="22">
        <v>50</v>
      </c>
      <c r="H10" s="19">
        <f t="shared" si="0"/>
        <v>50</v>
      </c>
      <c r="I10" s="19">
        <v>11</v>
      </c>
      <c r="J10" s="20">
        <f t="shared" si="1"/>
        <v>61</v>
      </c>
      <c r="K10" s="13"/>
      <c r="L10" s="14">
        <v>44</v>
      </c>
      <c r="M10" s="19">
        <f t="shared" si="2"/>
        <v>125</v>
      </c>
      <c r="N10" s="20">
        <f t="shared" si="3"/>
        <v>125</v>
      </c>
      <c r="O10" s="14">
        <v>24</v>
      </c>
      <c r="P10" s="19">
        <f t="shared" si="4"/>
        <v>150</v>
      </c>
      <c r="Q10" s="14">
        <v>0</v>
      </c>
      <c r="R10" s="14">
        <f t="shared" si="5"/>
        <v>0</v>
      </c>
      <c r="S10" s="20">
        <f t="shared" si="6"/>
        <v>150</v>
      </c>
      <c r="T10" s="9"/>
      <c r="U10" s="21">
        <f t="shared" si="7"/>
        <v>336</v>
      </c>
    </row>
    <row r="11" spans="1:21" ht="19.5" thickBot="1">
      <c r="A11" s="17">
        <f t="shared" si="8"/>
        <v>7</v>
      </c>
      <c r="B11" s="40">
        <v>67</v>
      </c>
      <c r="C11" s="41" t="s">
        <v>133</v>
      </c>
      <c r="D11" s="41" t="s">
        <v>134</v>
      </c>
      <c r="E11" s="42" t="s">
        <v>135</v>
      </c>
      <c r="F11" s="43">
        <v>1957</v>
      </c>
      <c r="G11" s="22">
        <v>47</v>
      </c>
      <c r="H11" s="19">
        <f t="shared" si="0"/>
        <v>125</v>
      </c>
      <c r="I11" s="19">
        <v>0</v>
      </c>
      <c r="J11" s="20">
        <f t="shared" si="1"/>
        <v>125</v>
      </c>
      <c r="K11" s="13"/>
      <c r="L11" s="14">
        <v>49</v>
      </c>
      <c r="M11" s="19">
        <f t="shared" si="2"/>
        <v>0</v>
      </c>
      <c r="N11" s="20">
        <f t="shared" si="3"/>
        <v>0</v>
      </c>
      <c r="O11" s="14">
        <v>23</v>
      </c>
      <c r="P11" s="19">
        <f t="shared" si="4"/>
        <v>175</v>
      </c>
      <c r="Q11" s="19">
        <v>9</v>
      </c>
      <c r="R11" s="14">
        <f t="shared" si="5"/>
        <v>45</v>
      </c>
      <c r="S11" s="20">
        <f t="shared" si="6"/>
        <v>220</v>
      </c>
      <c r="T11" s="9"/>
      <c r="U11" s="21">
        <f t="shared" si="7"/>
        <v>345</v>
      </c>
    </row>
    <row r="12" spans="1:21" ht="19.5" thickBot="1">
      <c r="A12" s="17">
        <f t="shared" si="8"/>
        <v>8</v>
      </c>
      <c r="B12" s="40">
        <v>86</v>
      </c>
      <c r="C12" s="41" t="s">
        <v>156</v>
      </c>
      <c r="D12" s="41" t="s">
        <v>157</v>
      </c>
      <c r="E12" s="44" t="s">
        <v>158</v>
      </c>
      <c r="F12" s="45">
        <v>1974</v>
      </c>
      <c r="G12" s="22">
        <v>50</v>
      </c>
      <c r="H12" s="19">
        <f t="shared" si="0"/>
        <v>50</v>
      </c>
      <c r="I12" s="19">
        <v>17</v>
      </c>
      <c r="J12" s="20">
        <f t="shared" si="1"/>
        <v>67</v>
      </c>
      <c r="K12" s="13"/>
      <c r="L12" s="14">
        <v>42</v>
      </c>
      <c r="M12" s="19">
        <f t="shared" si="2"/>
        <v>175</v>
      </c>
      <c r="N12" s="20">
        <f t="shared" si="3"/>
        <v>175</v>
      </c>
      <c r="O12" s="14">
        <v>23</v>
      </c>
      <c r="P12" s="19">
        <f t="shared" si="4"/>
        <v>175</v>
      </c>
      <c r="Q12" s="19">
        <v>0</v>
      </c>
      <c r="R12" s="14">
        <f t="shared" si="5"/>
        <v>0</v>
      </c>
      <c r="S12" s="20">
        <f t="shared" si="6"/>
        <v>175</v>
      </c>
      <c r="T12" s="9"/>
      <c r="U12" s="21">
        <f t="shared" si="7"/>
        <v>417</v>
      </c>
    </row>
    <row r="13" spans="1:21" ht="19.5" thickBot="1">
      <c r="A13" s="17">
        <f t="shared" si="8"/>
        <v>9</v>
      </c>
      <c r="B13" s="40">
        <v>71</v>
      </c>
      <c r="C13" s="41" t="s">
        <v>147</v>
      </c>
      <c r="D13" s="41" t="s">
        <v>148</v>
      </c>
      <c r="E13" s="44" t="s">
        <v>13</v>
      </c>
      <c r="F13" s="45">
        <v>1976</v>
      </c>
      <c r="G13" s="22">
        <v>49</v>
      </c>
      <c r="H13" s="19">
        <f t="shared" si="0"/>
        <v>75</v>
      </c>
      <c r="I13" s="19">
        <v>10</v>
      </c>
      <c r="J13" s="20">
        <f t="shared" si="1"/>
        <v>85</v>
      </c>
      <c r="K13" s="13"/>
      <c r="L13" s="14">
        <v>41</v>
      </c>
      <c r="M13" s="19">
        <f t="shared" si="2"/>
        <v>200</v>
      </c>
      <c r="N13" s="20">
        <f t="shared" si="3"/>
        <v>200</v>
      </c>
      <c r="O13" s="14">
        <v>28</v>
      </c>
      <c r="P13" s="19">
        <f t="shared" si="4"/>
        <v>50</v>
      </c>
      <c r="Q13" s="19">
        <v>18</v>
      </c>
      <c r="R13" s="14">
        <f t="shared" si="5"/>
        <v>90</v>
      </c>
      <c r="S13" s="20">
        <f t="shared" si="6"/>
        <v>140</v>
      </c>
      <c r="T13" s="9"/>
      <c r="U13" s="21">
        <f t="shared" si="7"/>
        <v>425</v>
      </c>
    </row>
    <row r="14" spans="1:21" ht="19.5" thickBot="1">
      <c r="A14" s="17">
        <f t="shared" si="8"/>
        <v>10</v>
      </c>
      <c r="B14" s="40">
        <v>62</v>
      </c>
      <c r="C14" s="41" t="s">
        <v>127</v>
      </c>
      <c r="D14" s="41" t="s">
        <v>26</v>
      </c>
      <c r="E14" s="44" t="s">
        <v>29</v>
      </c>
      <c r="F14" s="45">
        <v>1967</v>
      </c>
      <c r="G14" s="22">
        <v>47</v>
      </c>
      <c r="H14" s="19">
        <f t="shared" si="0"/>
        <v>125</v>
      </c>
      <c r="I14" s="19">
        <v>21</v>
      </c>
      <c r="J14" s="20">
        <f t="shared" si="1"/>
        <v>146</v>
      </c>
      <c r="K14" s="13"/>
      <c r="L14" s="14">
        <v>45</v>
      </c>
      <c r="M14" s="19">
        <f t="shared" si="2"/>
        <v>100</v>
      </c>
      <c r="N14" s="20">
        <f t="shared" si="3"/>
        <v>100</v>
      </c>
      <c r="O14" s="14">
        <v>25</v>
      </c>
      <c r="P14" s="19">
        <f t="shared" si="4"/>
        <v>125</v>
      </c>
      <c r="Q14" s="19">
        <v>11</v>
      </c>
      <c r="R14" s="14">
        <f t="shared" si="5"/>
        <v>55</v>
      </c>
      <c r="S14" s="20">
        <f t="shared" si="6"/>
        <v>180</v>
      </c>
      <c r="T14" s="9"/>
      <c r="U14" s="21">
        <f t="shared" si="7"/>
        <v>426</v>
      </c>
    </row>
    <row r="15" spans="1:21" ht="19.5" thickBot="1">
      <c r="A15" s="17">
        <f t="shared" si="8"/>
        <v>11</v>
      </c>
      <c r="B15" s="40">
        <v>64</v>
      </c>
      <c r="C15" s="41" t="s">
        <v>128</v>
      </c>
      <c r="D15" s="41" t="s">
        <v>129</v>
      </c>
      <c r="E15" s="41" t="s">
        <v>130</v>
      </c>
      <c r="F15" s="43">
        <v>1966</v>
      </c>
      <c r="G15" s="22">
        <v>48</v>
      </c>
      <c r="H15" s="19">
        <f t="shared" si="0"/>
        <v>100</v>
      </c>
      <c r="I15" s="19">
        <v>28</v>
      </c>
      <c r="J15" s="20">
        <f t="shared" si="1"/>
        <v>128</v>
      </c>
      <c r="K15" s="13"/>
      <c r="L15" s="14">
        <v>46</v>
      </c>
      <c r="M15" s="19">
        <f t="shared" si="2"/>
        <v>75</v>
      </c>
      <c r="N15" s="20">
        <f t="shared" si="3"/>
        <v>75</v>
      </c>
      <c r="O15" s="14">
        <v>23</v>
      </c>
      <c r="P15" s="19">
        <f t="shared" si="4"/>
        <v>175</v>
      </c>
      <c r="Q15" s="19">
        <v>10</v>
      </c>
      <c r="R15" s="14">
        <f t="shared" si="5"/>
        <v>50</v>
      </c>
      <c r="S15" s="20">
        <f t="shared" si="6"/>
        <v>225</v>
      </c>
      <c r="T15" s="9"/>
      <c r="U15" s="21">
        <f t="shared" si="7"/>
        <v>428</v>
      </c>
    </row>
    <row r="16" spans="1:21" s="25" customFormat="1" ht="19.5" customHeight="1" thickBot="1">
      <c r="A16" s="17">
        <f t="shared" si="8"/>
        <v>12</v>
      </c>
      <c r="B16" s="40">
        <v>74</v>
      </c>
      <c r="C16" s="41" t="s">
        <v>14</v>
      </c>
      <c r="D16" s="41" t="s">
        <v>152</v>
      </c>
      <c r="E16" s="44" t="s">
        <v>28</v>
      </c>
      <c r="F16" s="45">
        <v>1979</v>
      </c>
      <c r="G16" s="22">
        <v>49</v>
      </c>
      <c r="H16" s="19">
        <f t="shared" si="0"/>
        <v>75</v>
      </c>
      <c r="I16" s="19">
        <v>24</v>
      </c>
      <c r="J16" s="20">
        <f t="shared" si="1"/>
        <v>99</v>
      </c>
      <c r="K16" s="13"/>
      <c r="L16" s="14">
        <v>46</v>
      </c>
      <c r="M16" s="19">
        <f t="shared" si="2"/>
        <v>75</v>
      </c>
      <c r="N16" s="20">
        <f t="shared" si="3"/>
        <v>75</v>
      </c>
      <c r="O16" s="14">
        <v>24</v>
      </c>
      <c r="P16" s="19">
        <f t="shared" si="4"/>
        <v>150</v>
      </c>
      <c r="Q16" s="19">
        <v>21</v>
      </c>
      <c r="R16" s="14">
        <f t="shared" si="5"/>
        <v>105</v>
      </c>
      <c r="S16" s="20">
        <f t="shared" si="6"/>
        <v>255</v>
      </c>
      <c r="T16" s="9"/>
      <c r="U16" s="21">
        <f t="shared" si="7"/>
        <v>429</v>
      </c>
    </row>
    <row r="17" spans="1:21" ht="19.5" thickBot="1">
      <c r="A17" s="17">
        <f t="shared" si="8"/>
        <v>13</v>
      </c>
      <c r="B17" s="40">
        <v>66</v>
      </c>
      <c r="C17" s="41" t="s">
        <v>144</v>
      </c>
      <c r="D17" s="41" t="s">
        <v>145</v>
      </c>
      <c r="E17" s="42" t="s">
        <v>146</v>
      </c>
      <c r="F17" s="43">
        <v>1974</v>
      </c>
      <c r="G17" s="22">
        <v>49</v>
      </c>
      <c r="H17" s="19">
        <f t="shared" si="0"/>
        <v>75</v>
      </c>
      <c r="I17" s="19">
        <v>30</v>
      </c>
      <c r="J17" s="20">
        <f t="shared" si="1"/>
        <v>105</v>
      </c>
      <c r="K17" s="13"/>
      <c r="L17" s="14">
        <v>41</v>
      </c>
      <c r="M17" s="19">
        <f t="shared" si="2"/>
        <v>200</v>
      </c>
      <c r="N17" s="20">
        <f t="shared" si="3"/>
        <v>200</v>
      </c>
      <c r="O17" s="14">
        <v>29</v>
      </c>
      <c r="P17" s="19">
        <f t="shared" si="4"/>
        <v>25</v>
      </c>
      <c r="Q17" s="19">
        <v>25</v>
      </c>
      <c r="R17" s="14">
        <f t="shared" si="5"/>
        <v>125</v>
      </c>
      <c r="S17" s="20">
        <f t="shared" si="6"/>
        <v>150</v>
      </c>
      <c r="T17" s="9"/>
      <c r="U17" s="21">
        <f t="shared" si="7"/>
        <v>455</v>
      </c>
    </row>
    <row r="18" spans="1:21" ht="19.5" thickBot="1">
      <c r="A18" s="17">
        <f t="shared" si="8"/>
        <v>14</v>
      </c>
      <c r="B18" s="40">
        <v>26</v>
      </c>
      <c r="C18" s="41" t="s">
        <v>76</v>
      </c>
      <c r="D18" s="41" t="s">
        <v>76</v>
      </c>
      <c r="E18" s="41" t="s">
        <v>77</v>
      </c>
      <c r="F18" s="43">
        <v>1972</v>
      </c>
      <c r="G18" s="22">
        <v>50</v>
      </c>
      <c r="H18" s="19">
        <f t="shared" si="0"/>
        <v>50</v>
      </c>
      <c r="I18" s="19">
        <v>5</v>
      </c>
      <c r="J18" s="20">
        <f t="shared" si="1"/>
        <v>55</v>
      </c>
      <c r="K18" s="13"/>
      <c r="L18" s="14">
        <v>43</v>
      </c>
      <c r="M18" s="19">
        <f t="shared" si="2"/>
        <v>150</v>
      </c>
      <c r="N18" s="20">
        <f t="shared" si="3"/>
        <v>150</v>
      </c>
      <c r="O18" s="14">
        <v>27</v>
      </c>
      <c r="P18" s="19">
        <f>+(30-O18)*25</f>
        <v>75</v>
      </c>
      <c r="Q18" s="19">
        <v>36</v>
      </c>
      <c r="R18" s="14">
        <f t="shared" si="5"/>
        <v>180</v>
      </c>
      <c r="S18" s="20">
        <f t="shared" si="6"/>
        <v>255</v>
      </c>
      <c r="T18" s="9"/>
      <c r="U18" s="21">
        <f t="shared" si="7"/>
        <v>460</v>
      </c>
    </row>
    <row r="19" spans="1:21" ht="19.5" thickBot="1">
      <c r="A19" s="17">
        <f t="shared" si="8"/>
        <v>15</v>
      </c>
      <c r="B19" s="40">
        <v>53</v>
      </c>
      <c r="C19" s="41" t="s">
        <v>120</v>
      </c>
      <c r="D19" s="41" t="s">
        <v>121</v>
      </c>
      <c r="E19" s="41" t="s">
        <v>122</v>
      </c>
      <c r="F19" s="43">
        <v>1970</v>
      </c>
      <c r="G19" s="22">
        <v>48</v>
      </c>
      <c r="H19" s="19">
        <f t="shared" si="0"/>
        <v>100</v>
      </c>
      <c r="I19" s="19">
        <v>20</v>
      </c>
      <c r="J19" s="20">
        <f t="shared" si="1"/>
        <v>120</v>
      </c>
      <c r="K19" s="13"/>
      <c r="L19" s="14">
        <v>43</v>
      </c>
      <c r="M19" s="19">
        <f t="shared" si="2"/>
        <v>150</v>
      </c>
      <c r="N19" s="20">
        <f t="shared" si="3"/>
        <v>150</v>
      </c>
      <c r="O19" s="14">
        <v>24</v>
      </c>
      <c r="P19" s="19">
        <f t="shared" si="4"/>
        <v>150</v>
      </c>
      <c r="Q19" s="19">
        <v>8</v>
      </c>
      <c r="R19" s="14">
        <f t="shared" si="5"/>
        <v>40</v>
      </c>
      <c r="S19" s="20">
        <f t="shared" si="6"/>
        <v>190</v>
      </c>
      <c r="T19" s="9"/>
      <c r="U19" s="21">
        <f t="shared" si="7"/>
        <v>460</v>
      </c>
    </row>
    <row r="20" spans="1:21" ht="19.5" thickBot="1">
      <c r="A20" s="17">
        <f t="shared" si="8"/>
        <v>16</v>
      </c>
      <c r="B20" s="40">
        <v>39</v>
      </c>
      <c r="C20" s="41" t="s">
        <v>97</v>
      </c>
      <c r="D20" s="41" t="s">
        <v>98</v>
      </c>
      <c r="E20" s="42" t="s">
        <v>99</v>
      </c>
      <c r="F20" s="43">
        <v>1964</v>
      </c>
      <c r="G20" s="22">
        <v>51</v>
      </c>
      <c r="H20" s="19">
        <f t="shared" si="0"/>
        <v>25</v>
      </c>
      <c r="I20" s="19">
        <v>1</v>
      </c>
      <c r="J20" s="20">
        <f t="shared" si="1"/>
        <v>26</v>
      </c>
      <c r="K20" s="13"/>
      <c r="L20" s="14">
        <v>43</v>
      </c>
      <c r="M20" s="19">
        <f t="shared" si="2"/>
        <v>150</v>
      </c>
      <c r="N20" s="20">
        <f t="shared" si="3"/>
        <v>150</v>
      </c>
      <c r="O20" s="14">
        <v>20</v>
      </c>
      <c r="P20" s="19">
        <f t="shared" si="4"/>
        <v>250</v>
      </c>
      <c r="Q20" s="19">
        <v>12</v>
      </c>
      <c r="R20" s="14">
        <f t="shared" si="5"/>
        <v>60</v>
      </c>
      <c r="S20" s="20">
        <f t="shared" si="6"/>
        <v>310</v>
      </c>
      <c r="T20" s="9"/>
      <c r="U20" s="21">
        <f t="shared" si="7"/>
        <v>486</v>
      </c>
    </row>
    <row r="21" spans="1:21" ht="19.5" thickBot="1">
      <c r="A21" s="17">
        <f t="shared" si="8"/>
        <v>17</v>
      </c>
      <c r="B21" s="40">
        <v>31</v>
      </c>
      <c r="C21" s="41" t="s">
        <v>85</v>
      </c>
      <c r="D21" s="41" t="s">
        <v>85</v>
      </c>
      <c r="E21" s="44" t="s">
        <v>86</v>
      </c>
      <c r="F21" s="45">
        <v>1974</v>
      </c>
      <c r="G21" s="22">
        <v>48</v>
      </c>
      <c r="H21" s="19">
        <f t="shared" si="0"/>
        <v>100</v>
      </c>
      <c r="I21" s="19">
        <v>18</v>
      </c>
      <c r="J21" s="20">
        <f t="shared" si="1"/>
        <v>118</v>
      </c>
      <c r="K21" s="13"/>
      <c r="L21" s="14">
        <v>40</v>
      </c>
      <c r="M21" s="19">
        <f t="shared" si="2"/>
        <v>225</v>
      </c>
      <c r="N21" s="20">
        <f t="shared" si="3"/>
        <v>225</v>
      </c>
      <c r="O21" s="14">
        <v>27</v>
      </c>
      <c r="P21" s="19">
        <f t="shared" si="4"/>
        <v>75</v>
      </c>
      <c r="Q21" s="19">
        <v>15</v>
      </c>
      <c r="R21" s="14">
        <f t="shared" si="5"/>
        <v>75</v>
      </c>
      <c r="S21" s="20">
        <f t="shared" si="6"/>
        <v>150</v>
      </c>
      <c r="T21" s="9"/>
      <c r="U21" s="21">
        <f t="shared" si="7"/>
        <v>493</v>
      </c>
    </row>
    <row r="22" spans="1:21" ht="19.5" thickBot="1">
      <c r="A22" s="17">
        <f t="shared" si="8"/>
        <v>18</v>
      </c>
      <c r="B22" s="40">
        <v>21</v>
      </c>
      <c r="C22" s="41" t="s">
        <v>64</v>
      </c>
      <c r="D22" s="41" t="s">
        <v>65</v>
      </c>
      <c r="E22" s="44" t="s">
        <v>66</v>
      </c>
      <c r="F22" s="45">
        <v>1972</v>
      </c>
      <c r="G22" s="22">
        <v>47</v>
      </c>
      <c r="H22" s="19">
        <f t="shared" si="0"/>
        <v>125</v>
      </c>
      <c r="I22" s="19">
        <v>0</v>
      </c>
      <c r="J22" s="20">
        <f t="shared" si="1"/>
        <v>125</v>
      </c>
      <c r="K22" s="13"/>
      <c r="L22" s="14">
        <v>42</v>
      </c>
      <c r="M22" s="19">
        <f t="shared" si="2"/>
        <v>175</v>
      </c>
      <c r="N22" s="20">
        <f t="shared" si="3"/>
        <v>175</v>
      </c>
      <c r="O22" s="14">
        <v>22</v>
      </c>
      <c r="P22" s="19">
        <f t="shared" si="4"/>
        <v>200</v>
      </c>
      <c r="Q22" s="19">
        <v>0</v>
      </c>
      <c r="R22" s="14">
        <f t="shared" si="5"/>
        <v>0</v>
      </c>
      <c r="S22" s="20">
        <f t="shared" si="6"/>
        <v>200</v>
      </c>
      <c r="T22" s="9"/>
      <c r="U22" s="21">
        <f t="shared" si="7"/>
        <v>500</v>
      </c>
    </row>
    <row r="23" spans="1:21" ht="19.5" thickBot="1">
      <c r="A23" s="17">
        <f t="shared" si="8"/>
        <v>19</v>
      </c>
      <c r="B23" s="40">
        <v>5</v>
      </c>
      <c r="C23" s="41" t="s">
        <v>41</v>
      </c>
      <c r="D23" s="41" t="s">
        <v>41</v>
      </c>
      <c r="E23" s="42" t="s">
        <v>13</v>
      </c>
      <c r="F23" s="43">
        <v>1965</v>
      </c>
      <c r="G23" s="22">
        <v>46</v>
      </c>
      <c r="H23" s="19">
        <f t="shared" si="0"/>
        <v>150</v>
      </c>
      <c r="I23" s="19">
        <v>1</v>
      </c>
      <c r="J23" s="20">
        <f t="shared" si="1"/>
        <v>151</v>
      </c>
      <c r="K23" s="13"/>
      <c r="L23" s="14">
        <v>42</v>
      </c>
      <c r="M23" s="19">
        <f t="shared" si="2"/>
        <v>175</v>
      </c>
      <c r="N23" s="20">
        <f t="shared" si="3"/>
        <v>175</v>
      </c>
      <c r="O23" s="14">
        <v>23</v>
      </c>
      <c r="P23" s="19">
        <f t="shared" si="4"/>
        <v>175</v>
      </c>
      <c r="Q23" s="19">
        <v>0</v>
      </c>
      <c r="R23" s="14">
        <f t="shared" si="5"/>
        <v>0</v>
      </c>
      <c r="S23" s="20">
        <f t="shared" si="6"/>
        <v>175</v>
      </c>
      <c r="T23" s="9"/>
      <c r="U23" s="21">
        <f t="shared" si="7"/>
        <v>501</v>
      </c>
    </row>
    <row r="24" spans="1:21" ht="19.5" thickBot="1">
      <c r="A24" s="17">
        <f t="shared" si="8"/>
        <v>20</v>
      </c>
      <c r="B24" s="40">
        <v>35</v>
      </c>
      <c r="C24" s="41" t="s">
        <v>92</v>
      </c>
      <c r="D24" s="41" t="s">
        <v>93</v>
      </c>
      <c r="E24" s="42" t="s">
        <v>13</v>
      </c>
      <c r="F24" s="43">
        <v>1975</v>
      </c>
      <c r="G24" s="22">
        <v>50</v>
      </c>
      <c r="H24" s="19">
        <f t="shared" si="0"/>
        <v>50</v>
      </c>
      <c r="I24" s="19">
        <v>1</v>
      </c>
      <c r="J24" s="20">
        <f t="shared" si="1"/>
        <v>51</v>
      </c>
      <c r="K24" s="13"/>
      <c r="L24" s="14">
        <v>40</v>
      </c>
      <c r="M24" s="19">
        <f t="shared" si="2"/>
        <v>225</v>
      </c>
      <c r="N24" s="20">
        <f t="shared" si="3"/>
        <v>225</v>
      </c>
      <c r="O24" s="14">
        <v>22</v>
      </c>
      <c r="P24" s="19">
        <f t="shared" si="4"/>
        <v>200</v>
      </c>
      <c r="Q24" s="14">
        <v>8</v>
      </c>
      <c r="R24" s="14">
        <f t="shared" si="5"/>
        <v>40</v>
      </c>
      <c r="S24" s="20">
        <f t="shared" si="6"/>
        <v>240</v>
      </c>
      <c r="T24" s="9"/>
      <c r="U24" s="21">
        <f t="shared" si="7"/>
        <v>516</v>
      </c>
    </row>
    <row r="25" spans="1:21" ht="19.5" thickBot="1">
      <c r="A25" s="17">
        <f t="shared" si="8"/>
        <v>21</v>
      </c>
      <c r="B25" s="40">
        <v>55</v>
      </c>
      <c r="C25" s="41" t="s">
        <v>23</v>
      </c>
      <c r="D25" s="41" t="s">
        <v>123</v>
      </c>
      <c r="E25" s="44" t="s">
        <v>124</v>
      </c>
      <c r="F25" s="45">
        <v>1973</v>
      </c>
      <c r="G25" s="22">
        <v>48</v>
      </c>
      <c r="H25" s="19">
        <f t="shared" si="0"/>
        <v>100</v>
      </c>
      <c r="I25" s="19">
        <v>1</v>
      </c>
      <c r="J25" s="20">
        <f t="shared" si="1"/>
        <v>101</v>
      </c>
      <c r="K25" s="13"/>
      <c r="L25" s="14">
        <v>37</v>
      </c>
      <c r="M25" s="19">
        <f t="shared" si="2"/>
        <v>300</v>
      </c>
      <c r="N25" s="20">
        <f t="shared" si="3"/>
        <v>300</v>
      </c>
      <c r="O25" s="14">
        <v>24</v>
      </c>
      <c r="P25" s="19">
        <f t="shared" si="4"/>
        <v>150</v>
      </c>
      <c r="Q25" s="19">
        <v>0</v>
      </c>
      <c r="R25" s="14">
        <f t="shared" si="5"/>
        <v>0</v>
      </c>
      <c r="S25" s="20">
        <f t="shared" si="6"/>
        <v>150</v>
      </c>
      <c r="T25" s="9"/>
      <c r="U25" s="21">
        <f t="shared" si="7"/>
        <v>551</v>
      </c>
    </row>
    <row r="26" spans="1:21" ht="19.5" thickBot="1">
      <c r="A26" s="17">
        <f t="shared" si="8"/>
        <v>22</v>
      </c>
      <c r="B26" s="40">
        <v>73</v>
      </c>
      <c r="C26" s="41" t="s">
        <v>149</v>
      </c>
      <c r="D26" s="41" t="s">
        <v>150</v>
      </c>
      <c r="E26" s="44" t="s">
        <v>151</v>
      </c>
      <c r="F26" s="45">
        <v>1972</v>
      </c>
      <c r="G26" s="22">
        <v>46</v>
      </c>
      <c r="H26" s="19">
        <f t="shared" si="0"/>
        <v>150</v>
      </c>
      <c r="I26" s="19">
        <v>9</v>
      </c>
      <c r="J26" s="20">
        <f t="shared" si="1"/>
        <v>159</v>
      </c>
      <c r="K26" s="13"/>
      <c r="L26" s="14">
        <v>38</v>
      </c>
      <c r="M26" s="19">
        <f t="shared" si="2"/>
        <v>275</v>
      </c>
      <c r="N26" s="20">
        <f t="shared" si="3"/>
        <v>275</v>
      </c>
      <c r="O26" s="14">
        <v>23</v>
      </c>
      <c r="P26" s="19">
        <f t="shared" si="4"/>
        <v>175</v>
      </c>
      <c r="Q26" s="19">
        <v>7</v>
      </c>
      <c r="R26" s="14">
        <f t="shared" si="5"/>
        <v>35</v>
      </c>
      <c r="S26" s="20">
        <f t="shared" si="6"/>
        <v>210</v>
      </c>
      <c r="T26" s="9"/>
      <c r="U26" s="21">
        <f t="shared" si="7"/>
        <v>644</v>
      </c>
    </row>
    <row r="27" spans="1:21" ht="19.5" thickBot="1">
      <c r="A27" s="17">
        <f t="shared" si="8"/>
        <v>23</v>
      </c>
      <c r="B27" s="40">
        <v>8</v>
      </c>
      <c r="C27" s="41" t="s">
        <v>47</v>
      </c>
      <c r="D27" s="41" t="s">
        <v>21</v>
      </c>
      <c r="E27" s="41" t="s">
        <v>48</v>
      </c>
      <c r="F27" s="43">
        <v>1969</v>
      </c>
      <c r="G27" s="22">
        <v>41</v>
      </c>
      <c r="H27" s="19">
        <f t="shared" si="0"/>
        <v>275</v>
      </c>
      <c r="I27" s="19">
        <v>0</v>
      </c>
      <c r="J27" s="20">
        <f t="shared" si="1"/>
        <v>275</v>
      </c>
      <c r="K27" s="13"/>
      <c r="L27" s="14">
        <v>46</v>
      </c>
      <c r="M27" s="19">
        <f t="shared" si="2"/>
        <v>75</v>
      </c>
      <c r="N27" s="20">
        <f t="shared" si="3"/>
        <v>75</v>
      </c>
      <c r="O27" s="14">
        <v>27</v>
      </c>
      <c r="P27" s="19">
        <f t="shared" si="4"/>
        <v>75</v>
      </c>
      <c r="Q27" s="19">
        <v>45</v>
      </c>
      <c r="R27" s="14">
        <f t="shared" si="5"/>
        <v>225</v>
      </c>
      <c r="S27" s="20">
        <f t="shared" si="6"/>
        <v>300</v>
      </c>
      <c r="T27" s="9"/>
      <c r="U27" s="21">
        <f t="shared" si="7"/>
        <v>650</v>
      </c>
    </row>
    <row r="28" spans="1:21" ht="19.5" thickBot="1">
      <c r="A28" s="17">
        <f t="shared" si="8"/>
        <v>24</v>
      </c>
      <c r="B28" s="40">
        <v>48</v>
      </c>
      <c r="C28" s="41" t="s">
        <v>12</v>
      </c>
      <c r="D28" s="41" t="s">
        <v>110</v>
      </c>
      <c r="E28" s="42" t="s">
        <v>111</v>
      </c>
      <c r="F28" s="43">
        <v>1970</v>
      </c>
      <c r="G28" s="22">
        <v>47</v>
      </c>
      <c r="H28" s="19">
        <f t="shared" si="0"/>
        <v>125</v>
      </c>
      <c r="I28" s="19">
        <v>0</v>
      </c>
      <c r="J28" s="20">
        <f t="shared" si="1"/>
        <v>125</v>
      </c>
      <c r="K28" s="13"/>
      <c r="L28" s="14">
        <v>41</v>
      </c>
      <c r="M28" s="19">
        <f t="shared" si="2"/>
        <v>200</v>
      </c>
      <c r="N28" s="20">
        <f t="shared" si="3"/>
        <v>200</v>
      </c>
      <c r="O28" s="14">
        <v>18</v>
      </c>
      <c r="P28" s="19">
        <f t="shared" si="4"/>
        <v>300</v>
      </c>
      <c r="Q28" s="19">
        <v>6</v>
      </c>
      <c r="R28" s="14">
        <f t="shared" si="5"/>
        <v>30</v>
      </c>
      <c r="S28" s="20">
        <f t="shared" si="6"/>
        <v>330</v>
      </c>
      <c r="T28" s="9"/>
      <c r="U28" s="21">
        <f t="shared" si="7"/>
        <v>655</v>
      </c>
    </row>
    <row r="29" spans="1:21" ht="19.5" thickBot="1">
      <c r="A29" s="17">
        <f t="shared" si="8"/>
        <v>25</v>
      </c>
      <c r="B29" s="40">
        <v>46</v>
      </c>
      <c r="C29" s="41" t="s">
        <v>107</v>
      </c>
      <c r="D29" s="41" t="s">
        <v>163</v>
      </c>
      <c r="E29" s="44" t="s">
        <v>109</v>
      </c>
      <c r="F29" s="45">
        <v>1971</v>
      </c>
      <c r="G29" s="26">
        <v>45</v>
      </c>
      <c r="H29" s="19">
        <f t="shared" si="0"/>
        <v>175</v>
      </c>
      <c r="I29" s="19">
        <v>30</v>
      </c>
      <c r="J29" s="20">
        <f t="shared" si="1"/>
        <v>205</v>
      </c>
      <c r="K29" s="24"/>
      <c r="L29" s="14">
        <v>42</v>
      </c>
      <c r="M29" s="19">
        <f t="shared" si="2"/>
        <v>175</v>
      </c>
      <c r="N29" s="20">
        <f t="shared" si="3"/>
        <v>175</v>
      </c>
      <c r="O29" s="14">
        <v>21</v>
      </c>
      <c r="P29" s="19">
        <f t="shared" si="4"/>
        <v>225</v>
      </c>
      <c r="Q29" s="19">
        <v>16</v>
      </c>
      <c r="R29" s="14">
        <f t="shared" si="5"/>
        <v>80</v>
      </c>
      <c r="S29" s="20">
        <f t="shared" si="6"/>
        <v>305</v>
      </c>
      <c r="T29" s="18"/>
      <c r="U29" s="21">
        <f t="shared" si="7"/>
        <v>685</v>
      </c>
    </row>
    <row r="30" spans="1:21" ht="19.5" thickBot="1">
      <c r="A30" s="17">
        <f t="shared" si="8"/>
        <v>26</v>
      </c>
      <c r="B30" s="40">
        <v>3</v>
      </c>
      <c r="C30" s="41" t="s">
        <v>36</v>
      </c>
      <c r="D30" s="41" t="s">
        <v>37</v>
      </c>
      <c r="E30" s="42" t="s">
        <v>17</v>
      </c>
      <c r="F30" s="43">
        <v>1960</v>
      </c>
      <c r="G30" s="22">
        <v>48</v>
      </c>
      <c r="H30" s="19">
        <f t="shared" si="0"/>
        <v>100</v>
      </c>
      <c r="I30" s="19">
        <v>21</v>
      </c>
      <c r="J30" s="20">
        <f t="shared" si="1"/>
        <v>121</v>
      </c>
      <c r="K30" s="13"/>
      <c r="L30" s="14">
        <v>45</v>
      </c>
      <c r="M30" s="19">
        <f t="shared" si="2"/>
        <v>100</v>
      </c>
      <c r="N30" s="20">
        <f t="shared" si="3"/>
        <v>100</v>
      </c>
      <c r="O30" s="14">
        <v>11</v>
      </c>
      <c r="P30" s="19">
        <f t="shared" si="4"/>
        <v>475</v>
      </c>
      <c r="Q30" s="19">
        <v>0</v>
      </c>
      <c r="R30" s="14">
        <f t="shared" si="5"/>
        <v>0</v>
      </c>
      <c r="S30" s="20">
        <f t="shared" si="6"/>
        <v>475</v>
      </c>
      <c r="T30" s="9"/>
      <c r="U30" s="21">
        <f t="shared" si="7"/>
        <v>696</v>
      </c>
    </row>
    <row r="31" spans="1:21" ht="19.5" thickBot="1">
      <c r="A31" s="17">
        <f t="shared" si="8"/>
        <v>27</v>
      </c>
      <c r="B31" s="40">
        <v>34</v>
      </c>
      <c r="C31" s="41" t="s">
        <v>91</v>
      </c>
      <c r="D31" s="41" t="s">
        <v>90</v>
      </c>
      <c r="E31" s="41" t="s">
        <v>29</v>
      </c>
      <c r="F31" s="43">
        <v>1968</v>
      </c>
      <c r="G31" s="22">
        <v>43</v>
      </c>
      <c r="H31" s="19">
        <f t="shared" si="0"/>
        <v>225</v>
      </c>
      <c r="I31" s="19">
        <v>22</v>
      </c>
      <c r="J31" s="20">
        <f t="shared" si="1"/>
        <v>247</v>
      </c>
      <c r="K31" s="13"/>
      <c r="L31" s="14">
        <v>43</v>
      </c>
      <c r="M31" s="19">
        <f t="shared" si="2"/>
        <v>150</v>
      </c>
      <c r="N31" s="20">
        <f t="shared" si="3"/>
        <v>150</v>
      </c>
      <c r="O31" s="14">
        <v>23</v>
      </c>
      <c r="P31" s="19">
        <f t="shared" si="4"/>
        <v>175</v>
      </c>
      <c r="Q31" s="19">
        <v>38</v>
      </c>
      <c r="R31" s="14">
        <f t="shared" si="5"/>
        <v>190</v>
      </c>
      <c r="S31" s="20">
        <f t="shared" si="6"/>
        <v>365</v>
      </c>
      <c r="T31" s="9"/>
      <c r="U31" s="21">
        <f t="shared" si="7"/>
        <v>762</v>
      </c>
    </row>
    <row r="32" spans="1:21" ht="19.5" thickBot="1">
      <c r="A32" s="17">
        <f t="shared" si="8"/>
        <v>28</v>
      </c>
      <c r="B32" s="40">
        <v>52</v>
      </c>
      <c r="C32" s="41" t="s">
        <v>117</v>
      </c>
      <c r="D32" s="41" t="s">
        <v>118</v>
      </c>
      <c r="E32" s="42" t="s">
        <v>119</v>
      </c>
      <c r="F32" s="43">
        <v>1971</v>
      </c>
      <c r="G32" s="22">
        <v>42</v>
      </c>
      <c r="H32" s="19">
        <f t="shared" si="0"/>
        <v>250</v>
      </c>
      <c r="I32" s="19">
        <v>19</v>
      </c>
      <c r="J32" s="20">
        <f t="shared" si="1"/>
        <v>269</v>
      </c>
      <c r="K32" s="13"/>
      <c r="L32" s="14">
        <v>43</v>
      </c>
      <c r="M32" s="19">
        <f t="shared" si="2"/>
        <v>150</v>
      </c>
      <c r="N32" s="20">
        <f t="shared" si="3"/>
        <v>150</v>
      </c>
      <c r="O32" s="14">
        <v>18</v>
      </c>
      <c r="P32" s="19">
        <f t="shared" si="4"/>
        <v>300</v>
      </c>
      <c r="Q32" s="19">
        <v>18</v>
      </c>
      <c r="R32" s="14">
        <f t="shared" si="5"/>
        <v>90</v>
      </c>
      <c r="S32" s="20">
        <f t="shared" si="6"/>
        <v>390</v>
      </c>
      <c r="T32" s="9"/>
      <c r="U32" s="21">
        <f t="shared" si="7"/>
        <v>809</v>
      </c>
    </row>
    <row r="33" spans="1:21" ht="19.5" thickBot="1">
      <c r="A33" s="17">
        <f t="shared" si="8"/>
        <v>29</v>
      </c>
      <c r="B33" s="40">
        <v>29</v>
      </c>
      <c r="C33" s="41" t="s">
        <v>79</v>
      </c>
      <c r="D33" s="41" t="s">
        <v>80</v>
      </c>
      <c r="E33" s="44" t="s">
        <v>81</v>
      </c>
      <c r="F33" s="45">
        <v>1973</v>
      </c>
      <c r="G33" s="22">
        <v>28</v>
      </c>
      <c r="H33" s="19">
        <f t="shared" si="0"/>
        <v>600</v>
      </c>
      <c r="I33" s="19">
        <v>11</v>
      </c>
      <c r="J33" s="20">
        <f t="shared" si="1"/>
        <v>611</v>
      </c>
      <c r="K33" s="13"/>
      <c r="L33" s="14">
        <v>41</v>
      </c>
      <c r="M33" s="19">
        <f t="shared" si="2"/>
        <v>200</v>
      </c>
      <c r="N33" s="20">
        <f t="shared" si="3"/>
        <v>200</v>
      </c>
      <c r="O33" s="14">
        <v>25</v>
      </c>
      <c r="P33" s="19">
        <f t="shared" si="4"/>
        <v>125</v>
      </c>
      <c r="Q33" s="19">
        <v>0</v>
      </c>
      <c r="R33" s="14">
        <f t="shared" si="5"/>
        <v>0</v>
      </c>
      <c r="S33" s="20">
        <f t="shared" si="6"/>
        <v>125</v>
      </c>
      <c r="T33" s="9"/>
      <c r="U33" s="21">
        <f t="shared" si="7"/>
        <v>936</v>
      </c>
    </row>
    <row r="34" spans="1:21" ht="19.5" thickBot="1">
      <c r="A34" s="17">
        <f t="shared" si="8"/>
        <v>30</v>
      </c>
      <c r="B34" s="40">
        <v>32</v>
      </c>
      <c r="C34" s="41" t="s">
        <v>87</v>
      </c>
      <c r="D34" s="41" t="s">
        <v>87</v>
      </c>
      <c r="E34" s="42" t="s">
        <v>88</v>
      </c>
      <c r="F34" s="43">
        <v>1974</v>
      </c>
      <c r="G34" s="22">
        <v>29</v>
      </c>
      <c r="H34" s="19">
        <f t="shared" si="0"/>
        <v>575</v>
      </c>
      <c r="I34" s="19">
        <v>9</v>
      </c>
      <c r="J34" s="20">
        <f t="shared" si="1"/>
        <v>584</v>
      </c>
      <c r="K34" s="13"/>
      <c r="L34" s="14">
        <v>43</v>
      </c>
      <c r="M34" s="19">
        <f t="shared" si="2"/>
        <v>150</v>
      </c>
      <c r="N34" s="20">
        <f t="shared" si="3"/>
        <v>150</v>
      </c>
      <c r="O34" s="14">
        <v>21</v>
      </c>
      <c r="P34" s="19">
        <f t="shared" si="4"/>
        <v>225</v>
      </c>
      <c r="Q34" s="19">
        <v>0</v>
      </c>
      <c r="R34" s="14">
        <f t="shared" si="5"/>
        <v>0</v>
      </c>
      <c r="S34" s="20">
        <f t="shared" si="6"/>
        <v>225</v>
      </c>
      <c r="T34" s="9"/>
      <c r="U34" s="21">
        <f t="shared" si="7"/>
        <v>959</v>
      </c>
    </row>
    <row r="35" spans="1:21" ht="19.5" thickBot="1">
      <c r="A35" s="17">
        <f t="shared" si="8"/>
        <v>31</v>
      </c>
      <c r="B35" s="40">
        <v>61</v>
      </c>
      <c r="C35" s="41" t="s">
        <v>125</v>
      </c>
      <c r="D35" s="41" t="s">
        <v>126</v>
      </c>
      <c r="E35" s="44" t="s">
        <v>27</v>
      </c>
      <c r="F35" s="45">
        <v>1958</v>
      </c>
      <c r="G35" s="22">
        <v>30</v>
      </c>
      <c r="H35" s="19">
        <f t="shared" si="0"/>
        <v>550</v>
      </c>
      <c r="I35" s="19">
        <v>2</v>
      </c>
      <c r="J35" s="20">
        <f t="shared" si="1"/>
        <v>552</v>
      </c>
      <c r="K35" s="13"/>
      <c r="L35" s="14">
        <v>35</v>
      </c>
      <c r="M35" s="19">
        <f t="shared" si="2"/>
        <v>350</v>
      </c>
      <c r="N35" s="20">
        <f t="shared" si="3"/>
        <v>350</v>
      </c>
      <c r="O35" s="14">
        <v>26</v>
      </c>
      <c r="P35" s="19">
        <f t="shared" si="4"/>
        <v>100</v>
      </c>
      <c r="Q35" s="19">
        <v>13</v>
      </c>
      <c r="R35" s="14">
        <f t="shared" si="5"/>
        <v>65</v>
      </c>
      <c r="S35" s="20">
        <f t="shared" si="6"/>
        <v>165</v>
      </c>
      <c r="T35" s="9"/>
      <c r="U35" s="21">
        <f t="shared" si="7"/>
        <v>1067</v>
      </c>
    </row>
    <row r="36" spans="1:21" ht="19.5" thickBot="1">
      <c r="A36" s="17">
        <f t="shared" si="8"/>
        <v>32</v>
      </c>
      <c r="B36" s="40">
        <v>45</v>
      </c>
      <c r="C36" s="41" t="s">
        <v>107</v>
      </c>
      <c r="D36" s="41" t="s">
        <v>108</v>
      </c>
      <c r="E36" s="42" t="s">
        <v>69</v>
      </c>
      <c r="F36" s="45">
        <v>1971</v>
      </c>
      <c r="G36" s="22">
        <v>26</v>
      </c>
      <c r="H36" s="19">
        <f t="shared" si="0"/>
        <v>650</v>
      </c>
      <c r="I36" s="19">
        <v>30</v>
      </c>
      <c r="J36" s="20">
        <f t="shared" si="1"/>
        <v>680</v>
      </c>
      <c r="K36" s="13"/>
      <c r="L36" s="14">
        <v>42</v>
      </c>
      <c r="M36" s="19">
        <f t="shared" si="2"/>
        <v>175</v>
      </c>
      <c r="N36" s="20">
        <f t="shared" si="3"/>
        <v>175</v>
      </c>
      <c r="O36" s="14">
        <v>21</v>
      </c>
      <c r="P36" s="19">
        <f t="shared" si="4"/>
        <v>225</v>
      </c>
      <c r="Q36" s="19">
        <v>16</v>
      </c>
      <c r="R36" s="14">
        <f t="shared" si="5"/>
        <v>80</v>
      </c>
      <c r="S36" s="20">
        <f t="shared" si="6"/>
        <v>305</v>
      </c>
      <c r="T36" s="9"/>
      <c r="U36" s="21">
        <f t="shared" si="7"/>
        <v>1160</v>
      </c>
    </row>
    <row r="37" spans="1:21" s="3" customFormat="1" ht="19.5" thickBot="1">
      <c r="A37" s="17">
        <f t="shared" si="8"/>
        <v>33</v>
      </c>
      <c r="B37" s="40">
        <v>69</v>
      </c>
      <c r="C37" s="41" t="s">
        <v>136</v>
      </c>
      <c r="D37" s="41" t="s">
        <v>137</v>
      </c>
      <c r="E37" s="44" t="s">
        <v>138</v>
      </c>
      <c r="F37" s="45">
        <v>1964</v>
      </c>
      <c r="G37" s="22">
        <v>46</v>
      </c>
      <c r="H37" s="19">
        <f t="shared" si="0"/>
        <v>150</v>
      </c>
      <c r="I37" s="19">
        <v>20</v>
      </c>
      <c r="J37" s="20">
        <f t="shared" si="1"/>
        <v>170</v>
      </c>
      <c r="K37" s="13"/>
      <c r="L37" s="14">
        <v>20</v>
      </c>
      <c r="M37" s="19">
        <f t="shared" si="2"/>
        <v>725</v>
      </c>
      <c r="N37" s="20">
        <f t="shared" si="3"/>
        <v>725</v>
      </c>
      <c r="O37" s="14">
        <v>18</v>
      </c>
      <c r="P37" s="19">
        <f t="shared" si="4"/>
        <v>300</v>
      </c>
      <c r="Q37" s="19">
        <v>0</v>
      </c>
      <c r="R37" s="14">
        <f t="shared" si="5"/>
        <v>0</v>
      </c>
      <c r="S37" s="20">
        <f t="shared" si="6"/>
        <v>300</v>
      </c>
      <c r="T37" s="9"/>
      <c r="U37" s="21">
        <f t="shared" si="7"/>
        <v>1195</v>
      </c>
    </row>
    <row r="38" spans="1:21" ht="19.5" thickBot="1">
      <c r="A38" s="17">
        <f t="shared" si="8"/>
        <v>34</v>
      </c>
      <c r="B38" s="40">
        <v>33</v>
      </c>
      <c r="C38" s="41" t="s">
        <v>89</v>
      </c>
      <c r="D38" s="41" t="s">
        <v>90</v>
      </c>
      <c r="E38" s="41" t="s">
        <v>29</v>
      </c>
      <c r="F38" s="45">
        <v>1968</v>
      </c>
      <c r="G38" s="22">
        <v>32</v>
      </c>
      <c r="H38" s="19">
        <f t="shared" si="0"/>
        <v>500</v>
      </c>
      <c r="I38" s="19">
        <v>1</v>
      </c>
      <c r="J38" s="20">
        <f t="shared" si="1"/>
        <v>501</v>
      </c>
      <c r="K38" s="13"/>
      <c r="L38" s="14">
        <v>30</v>
      </c>
      <c r="M38" s="19">
        <f t="shared" si="2"/>
        <v>475</v>
      </c>
      <c r="N38" s="20">
        <f t="shared" si="3"/>
        <v>475</v>
      </c>
      <c r="O38" s="14">
        <v>18</v>
      </c>
      <c r="P38" s="19">
        <f t="shared" si="4"/>
        <v>300</v>
      </c>
      <c r="Q38" s="19">
        <v>2</v>
      </c>
      <c r="R38" s="14">
        <f t="shared" si="5"/>
        <v>10</v>
      </c>
      <c r="S38" s="20">
        <f t="shared" si="6"/>
        <v>310</v>
      </c>
      <c r="T38" s="9"/>
      <c r="U38" s="21">
        <f t="shared" si="7"/>
        <v>1286</v>
      </c>
    </row>
    <row r="39" spans="1:21" ht="19.5" thickBot="1">
      <c r="A39" s="17">
        <f t="shared" si="8"/>
        <v>35</v>
      </c>
      <c r="B39" s="40">
        <v>28</v>
      </c>
      <c r="C39" s="41" t="s">
        <v>78</v>
      </c>
      <c r="D39" s="41" t="s">
        <v>78</v>
      </c>
      <c r="E39" s="42" t="s">
        <v>16</v>
      </c>
      <c r="F39" s="43">
        <v>1973</v>
      </c>
      <c r="G39" s="22">
        <v>29</v>
      </c>
      <c r="H39" s="19">
        <f t="shared" si="0"/>
        <v>575</v>
      </c>
      <c r="I39" s="19">
        <v>0</v>
      </c>
      <c r="J39" s="20">
        <f t="shared" si="1"/>
        <v>575</v>
      </c>
      <c r="K39" s="13"/>
      <c r="L39" s="14">
        <v>26</v>
      </c>
      <c r="M39" s="19">
        <f t="shared" si="2"/>
        <v>575</v>
      </c>
      <c r="N39" s="20">
        <f t="shared" si="3"/>
        <v>575</v>
      </c>
      <c r="O39" s="14">
        <v>20</v>
      </c>
      <c r="P39" s="19">
        <f t="shared" si="4"/>
        <v>250</v>
      </c>
      <c r="Q39" s="19">
        <v>0</v>
      </c>
      <c r="R39" s="14">
        <f t="shared" si="5"/>
        <v>0</v>
      </c>
      <c r="S39" s="20">
        <f t="shared" si="6"/>
        <v>250</v>
      </c>
      <c r="T39" s="9"/>
      <c r="U39" s="21">
        <f t="shared" si="7"/>
        <v>1400</v>
      </c>
    </row>
    <row r="40" spans="1:21" ht="19.5" thickBot="1">
      <c r="A40" s="17">
        <f t="shared" si="8"/>
        <v>36</v>
      </c>
      <c r="B40" s="40">
        <v>65</v>
      </c>
      <c r="C40" s="41" t="s">
        <v>65</v>
      </c>
      <c r="D40" s="41" t="s">
        <v>131</v>
      </c>
      <c r="E40" s="46" t="s">
        <v>132</v>
      </c>
      <c r="F40" s="43">
        <v>1955</v>
      </c>
      <c r="G40" s="22">
        <v>50</v>
      </c>
      <c r="H40" s="19">
        <f t="shared" si="0"/>
        <v>50</v>
      </c>
      <c r="I40" s="19">
        <v>25</v>
      </c>
      <c r="J40" s="20">
        <f t="shared" si="1"/>
        <v>75</v>
      </c>
      <c r="K40" s="13"/>
      <c r="L40" s="14">
        <v>31</v>
      </c>
      <c r="M40" s="19">
        <f t="shared" si="2"/>
        <v>450</v>
      </c>
      <c r="N40" s="20">
        <f t="shared" si="3"/>
        <v>450</v>
      </c>
      <c r="O40" s="14">
        <v>0</v>
      </c>
      <c r="P40" s="19">
        <f t="shared" si="4"/>
        <v>750</v>
      </c>
      <c r="Q40" s="19">
        <v>60</v>
      </c>
      <c r="R40" s="14">
        <f t="shared" si="5"/>
        <v>300</v>
      </c>
      <c r="S40" s="20">
        <f t="shared" si="6"/>
        <v>1050</v>
      </c>
      <c r="T40" s="9"/>
      <c r="U40" s="21">
        <f t="shared" si="7"/>
        <v>1575</v>
      </c>
    </row>
    <row r="41" spans="1:21" s="3" customFormat="1" ht="19.5" thickBot="1">
      <c r="A41" s="17">
        <f t="shared" si="8"/>
        <v>37</v>
      </c>
      <c r="B41" s="40">
        <v>30</v>
      </c>
      <c r="C41" s="41" t="s">
        <v>82</v>
      </c>
      <c r="D41" s="41" t="s">
        <v>83</v>
      </c>
      <c r="E41" s="44" t="s">
        <v>84</v>
      </c>
      <c r="F41" s="45">
        <v>1974</v>
      </c>
      <c r="G41" s="22">
        <v>27</v>
      </c>
      <c r="H41" s="19">
        <f t="shared" si="0"/>
        <v>625</v>
      </c>
      <c r="I41" s="19">
        <v>5</v>
      </c>
      <c r="J41" s="20">
        <f t="shared" si="1"/>
        <v>630</v>
      </c>
      <c r="K41" s="13"/>
      <c r="L41" s="14">
        <v>23</v>
      </c>
      <c r="M41" s="19">
        <f t="shared" si="2"/>
        <v>650</v>
      </c>
      <c r="N41" s="20">
        <f t="shared" si="3"/>
        <v>650</v>
      </c>
      <c r="O41" s="14">
        <v>18</v>
      </c>
      <c r="P41" s="19">
        <f t="shared" si="4"/>
        <v>300</v>
      </c>
      <c r="Q41" s="19">
        <v>0</v>
      </c>
      <c r="R41" s="14">
        <f t="shared" si="5"/>
        <v>0</v>
      </c>
      <c r="S41" s="20">
        <f t="shared" si="6"/>
        <v>300</v>
      </c>
      <c r="T41" s="9"/>
      <c r="U41" s="21">
        <f t="shared" si="7"/>
        <v>1580</v>
      </c>
    </row>
    <row r="42" spans="1:21" ht="19.5" thickBot="1">
      <c r="A42" s="27">
        <v>38</v>
      </c>
      <c r="B42" s="40">
        <v>24</v>
      </c>
      <c r="C42" s="41" t="s">
        <v>70</v>
      </c>
      <c r="D42" s="41" t="s">
        <v>71</v>
      </c>
      <c r="E42" s="44" t="s">
        <v>72</v>
      </c>
      <c r="F42" s="45">
        <v>1979</v>
      </c>
      <c r="G42" s="22">
        <v>27</v>
      </c>
      <c r="H42" s="19">
        <f t="shared" si="0"/>
        <v>625</v>
      </c>
      <c r="I42" s="19">
        <v>27</v>
      </c>
      <c r="J42" s="20">
        <f t="shared" si="1"/>
        <v>652</v>
      </c>
      <c r="K42" s="13"/>
      <c r="L42" s="14">
        <v>22</v>
      </c>
      <c r="M42" s="19">
        <f t="shared" si="2"/>
        <v>675</v>
      </c>
      <c r="N42" s="20">
        <f t="shared" si="3"/>
        <v>675</v>
      </c>
      <c r="O42" s="14">
        <v>18</v>
      </c>
      <c r="P42" s="19">
        <f t="shared" si="4"/>
        <v>300</v>
      </c>
      <c r="Q42" s="19">
        <v>8</v>
      </c>
      <c r="R42" s="14">
        <f t="shared" si="5"/>
        <v>40</v>
      </c>
      <c r="S42" s="20">
        <f t="shared" si="6"/>
        <v>340</v>
      </c>
      <c r="T42" s="9"/>
      <c r="U42" s="21">
        <f t="shared" si="7"/>
        <v>1667</v>
      </c>
    </row>
    <row r="43" spans="1:21" ht="19.5" thickBot="1">
      <c r="A43" s="27">
        <v>39</v>
      </c>
      <c r="B43" s="40">
        <v>2</v>
      </c>
      <c r="C43" s="41" t="s">
        <v>35</v>
      </c>
      <c r="D43" s="41" t="s">
        <v>35</v>
      </c>
      <c r="E43" s="44" t="s">
        <v>15</v>
      </c>
      <c r="F43" s="45">
        <v>1963</v>
      </c>
      <c r="G43" s="22">
        <v>34</v>
      </c>
      <c r="H43" s="19">
        <f t="shared" si="0"/>
        <v>450</v>
      </c>
      <c r="I43" s="19">
        <v>8</v>
      </c>
      <c r="J43" s="20">
        <f t="shared" si="1"/>
        <v>458</v>
      </c>
      <c r="K43" s="13"/>
      <c r="L43" s="14">
        <v>24</v>
      </c>
      <c r="M43" s="19">
        <f t="shared" si="2"/>
        <v>625</v>
      </c>
      <c r="N43" s="20">
        <f t="shared" si="3"/>
        <v>625</v>
      </c>
      <c r="O43" s="14">
        <v>6</v>
      </c>
      <c r="P43" s="19">
        <f t="shared" si="4"/>
        <v>600</v>
      </c>
      <c r="Q43" s="14">
        <v>19</v>
      </c>
      <c r="R43" s="14">
        <f t="shared" si="5"/>
        <v>95</v>
      </c>
      <c r="S43" s="20">
        <f t="shared" si="6"/>
        <v>695</v>
      </c>
      <c r="T43" s="9"/>
      <c r="U43" s="21">
        <f t="shared" si="7"/>
        <v>1778</v>
      </c>
    </row>
    <row r="44" spans="1:21" ht="19.5" thickBot="1">
      <c r="A44" s="27">
        <v>40</v>
      </c>
      <c r="B44" s="40">
        <v>16</v>
      </c>
      <c r="C44" s="41" t="s">
        <v>12</v>
      </c>
      <c r="D44" s="41" t="s">
        <v>62</v>
      </c>
      <c r="E44" s="42" t="s">
        <v>63</v>
      </c>
      <c r="F44" s="43">
        <v>1953</v>
      </c>
      <c r="G44" s="22">
        <v>40</v>
      </c>
      <c r="H44" s="19">
        <f t="shared" si="0"/>
        <v>300</v>
      </c>
      <c r="I44" s="19">
        <v>6</v>
      </c>
      <c r="J44" s="20">
        <f t="shared" si="1"/>
        <v>306</v>
      </c>
      <c r="K44" s="13"/>
      <c r="L44" s="14">
        <v>26</v>
      </c>
      <c r="M44" s="19">
        <f t="shared" si="2"/>
        <v>575</v>
      </c>
      <c r="N44" s="20">
        <f t="shared" si="3"/>
        <v>575</v>
      </c>
      <c r="O44" s="14">
        <v>0</v>
      </c>
      <c r="P44" s="19">
        <f t="shared" si="4"/>
        <v>750</v>
      </c>
      <c r="Q44" s="14">
        <v>60</v>
      </c>
      <c r="R44" s="14">
        <f t="shared" si="5"/>
        <v>300</v>
      </c>
      <c r="S44" s="20">
        <f t="shared" si="6"/>
        <v>1050</v>
      </c>
      <c r="T44" s="9"/>
      <c r="U44" s="21">
        <f t="shared" si="7"/>
        <v>1931</v>
      </c>
    </row>
    <row r="45" spans="1:21" ht="19.5" thickBot="1">
      <c r="A45" s="27">
        <v>41</v>
      </c>
      <c r="B45" s="40">
        <v>22</v>
      </c>
      <c r="C45" s="41" t="s">
        <v>67</v>
      </c>
      <c r="D45" s="41" t="s">
        <v>68</v>
      </c>
      <c r="E45" s="42" t="s">
        <v>69</v>
      </c>
      <c r="F45" s="43">
        <v>1972</v>
      </c>
      <c r="G45" s="22">
        <v>0</v>
      </c>
      <c r="H45" s="19">
        <f t="shared" si="0"/>
        <v>1300</v>
      </c>
      <c r="I45" s="19">
        <v>30</v>
      </c>
      <c r="J45" s="20">
        <f t="shared" si="1"/>
        <v>1330</v>
      </c>
      <c r="K45" s="28"/>
      <c r="L45" s="14">
        <v>20</v>
      </c>
      <c r="M45" s="19">
        <f t="shared" si="2"/>
        <v>725</v>
      </c>
      <c r="N45" s="20">
        <f t="shared" si="3"/>
        <v>725</v>
      </c>
      <c r="O45" s="14">
        <v>19</v>
      </c>
      <c r="P45" s="19">
        <f t="shared" si="4"/>
        <v>275</v>
      </c>
      <c r="Q45" s="19">
        <v>8</v>
      </c>
      <c r="R45" s="14">
        <f t="shared" si="5"/>
        <v>40</v>
      </c>
      <c r="S45" s="20">
        <f t="shared" si="6"/>
        <v>315</v>
      </c>
      <c r="T45" s="9"/>
      <c r="U45" s="21">
        <f t="shared" si="7"/>
        <v>2370</v>
      </c>
    </row>
    <row r="46" spans="1:21" ht="19.5" thickBot="1">
      <c r="A46" s="27">
        <v>42</v>
      </c>
      <c r="B46" s="40">
        <v>12</v>
      </c>
      <c r="C46" s="41" t="s">
        <v>53</v>
      </c>
      <c r="D46" s="41" t="s">
        <v>54</v>
      </c>
      <c r="E46" s="41" t="s">
        <v>30</v>
      </c>
      <c r="F46" s="43">
        <v>1970</v>
      </c>
      <c r="G46" s="22">
        <v>4</v>
      </c>
      <c r="H46" s="19">
        <f t="shared" si="0"/>
        <v>1200</v>
      </c>
      <c r="I46" s="19">
        <v>30</v>
      </c>
      <c r="J46" s="20">
        <f t="shared" si="1"/>
        <v>1230</v>
      </c>
      <c r="K46" s="28"/>
      <c r="L46" s="14">
        <v>45</v>
      </c>
      <c r="M46" s="19">
        <f t="shared" si="2"/>
        <v>100</v>
      </c>
      <c r="N46" s="20">
        <f t="shared" si="3"/>
        <v>100</v>
      </c>
      <c r="O46" s="14">
        <v>0</v>
      </c>
      <c r="P46" s="19">
        <f t="shared" si="4"/>
        <v>750</v>
      </c>
      <c r="Q46" s="14">
        <v>60</v>
      </c>
      <c r="R46" s="14">
        <f t="shared" si="5"/>
        <v>300</v>
      </c>
      <c r="S46" s="20">
        <f t="shared" si="6"/>
        <v>1050</v>
      </c>
      <c r="T46" s="9"/>
      <c r="U46" s="21">
        <f t="shared" si="7"/>
        <v>2380</v>
      </c>
    </row>
    <row r="47" spans="1:21" ht="19.5" thickBot="1">
      <c r="A47" s="27">
        <v>43</v>
      </c>
      <c r="B47" s="40">
        <v>15</v>
      </c>
      <c r="C47" s="41" t="s">
        <v>59</v>
      </c>
      <c r="D47" s="41" t="s">
        <v>60</v>
      </c>
      <c r="E47" s="44" t="s">
        <v>61</v>
      </c>
      <c r="F47" s="45">
        <v>1970</v>
      </c>
      <c r="G47" s="22">
        <v>0</v>
      </c>
      <c r="H47" s="19">
        <f t="shared" si="0"/>
        <v>1300</v>
      </c>
      <c r="I47" s="19">
        <v>30</v>
      </c>
      <c r="J47" s="20">
        <f t="shared" si="1"/>
        <v>1330</v>
      </c>
      <c r="K47" s="28"/>
      <c r="L47" s="14">
        <v>20</v>
      </c>
      <c r="M47" s="19">
        <f t="shared" si="2"/>
        <v>725</v>
      </c>
      <c r="N47" s="20">
        <f t="shared" si="3"/>
        <v>725</v>
      </c>
      <c r="O47" s="14">
        <v>17</v>
      </c>
      <c r="P47" s="19">
        <f t="shared" si="4"/>
        <v>325</v>
      </c>
      <c r="Q47" s="19">
        <v>0</v>
      </c>
      <c r="R47" s="14">
        <f t="shared" si="5"/>
        <v>0</v>
      </c>
      <c r="S47" s="20">
        <f t="shared" si="6"/>
        <v>325</v>
      </c>
      <c r="T47" s="9"/>
      <c r="U47" s="21">
        <f aca="true" t="shared" si="9" ref="U47:U54">+S47+J47+N47</f>
        <v>2380</v>
      </c>
    </row>
    <row r="48" spans="1:21" ht="19.5" thickBot="1">
      <c r="A48" s="27">
        <v>44</v>
      </c>
      <c r="B48" s="40">
        <v>49</v>
      </c>
      <c r="C48" s="41" t="s">
        <v>112</v>
      </c>
      <c r="D48" s="41" t="s">
        <v>112</v>
      </c>
      <c r="E48" s="42" t="s">
        <v>113</v>
      </c>
      <c r="F48" s="43">
        <v>1977</v>
      </c>
      <c r="G48" s="22">
        <v>48</v>
      </c>
      <c r="H48" s="19">
        <f t="shared" si="0"/>
        <v>100</v>
      </c>
      <c r="I48" s="19">
        <v>18</v>
      </c>
      <c r="J48" s="20">
        <f t="shared" si="1"/>
        <v>118</v>
      </c>
      <c r="K48" s="28"/>
      <c r="L48" s="14">
        <v>0</v>
      </c>
      <c r="M48" s="19">
        <f t="shared" si="2"/>
        <v>1225</v>
      </c>
      <c r="N48" s="20">
        <f t="shared" si="3"/>
        <v>1225</v>
      </c>
      <c r="O48" s="14">
        <v>0</v>
      </c>
      <c r="P48" s="19">
        <f t="shared" si="4"/>
        <v>750</v>
      </c>
      <c r="Q48" s="19">
        <v>60</v>
      </c>
      <c r="R48" s="14">
        <f t="shared" si="5"/>
        <v>300</v>
      </c>
      <c r="S48" s="20">
        <f t="shared" si="6"/>
        <v>1050</v>
      </c>
      <c r="T48" s="9"/>
      <c r="U48" s="21">
        <f t="shared" si="9"/>
        <v>2393</v>
      </c>
    </row>
    <row r="49" spans="1:21" ht="19.5" thickBot="1">
      <c r="A49" s="27">
        <v>45</v>
      </c>
      <c r="B49" s="40">
        <v>13</v>
      </c>
      <c r="C49" s="41" t="s">
        <v>55</v>
      </c>
      <c r="D49" s="41" t="s">
        <v>56</v>
      </c>
      <c r="E49" s="42" t="s">
        <v>13</v>
      </c>
      <c r="F49" s="43">
        <v>1970</v>
      </c>
      <c r="G49" s="22">
        <v>0</v>
      </c>
      <c r="H49" s="19">
        <f t="shared" si="0"/>
        <v>1300</v>
      </c>
      <c r="I49" s="19">
        <v>30</v>
      </c>
      <c r="J49" s="20">
        <f t="shared" si="1"/>
        <v>1330</v>
      </c>
      <c r="K49" s="28"/>
      <c r="L49" s="14">
        <v>44</v>
      </c>
      <c r="M49" s="19">
        <f t="shared" si="2"/>
        <v>125</v>
      </c>
      <c r="N49" s="20">
        <f t="shared" si="3"/>
        <v>125</v>
      </c>
      <c r="O49" s="14">
        <v>0</v>
      </c>
      <c r="P49" s="19">
        <f t="shared" si="4"/>
        <v>750</v>
      </c>
      <c r="Q49" s="14">
        <v>60</v>
      </c>
      <c r="R49" s="14">
        <f t="shared" si="5"/>
        <v>300</v>
      </c>
      <c r="S49" s="20">
        <f t="shared" si="6"/>
        <v>1050</v>
      </c>
      <c r="T49" s="9"/>
      <c r="U49" s="21">
        <f t="shared" si="9"/>
        <v>2505</v>
      </c>
    </row>
    <row r="50" spans="1:21" ht="19.5" thickBot="1">
      <c r="A50" s="27">
        <v>46</v>
      </c>
      <c r="B50" s="40">
        <v>9</v>
      </c>
      <c r="C50" s="41" t="s">
        <v>49</v>
      </c>
      <c r="D50" s="41" t="s">
        <v>21</v>
      </c>
      <c r="E50" s="44" t="s">
        <v>24</v>
      </c>
      <c r="F50" s="45">
        <v>1970</v>
      </c>
      <c r="G50" s="22">
        <v>7</v>
      </c>
      <c r="H50" s="19">
        <f t="shared" si="0"/>
        <v>1125</v>
      </c>
      <c r="I50" s="19">
        <v>10</v>
      </c>
      <c r="J50" s="20">
        <f t="shared" si="1"/>
        <v>1135</v>
      </c>
      <c r="K50" s="28"/>
      <c r="L50" s="14">
        <v>36</v>
      </c>
      <c r="M50" s="19">
        <f t="shared" si="2"/>
        <v>325</v>
      </c>
      <c r="N50" s="20">
        <f t="shared" si="3"/>
        <v>325</v>
      </c>
      <c r="O50" s="14">
        <v>0</v>
      </c>
      <c r="P50" s="19">
        <f t="shared" si="4"/>
        <v>750</v>
      </c>
      <c r="Q50" s="19">
        <v>60</v>
      </c>
      <c r="R50" s="14">
        <f t="shared" si="5"/>
        <v>300</v>
      </c>
      <c r="S50" s="20">
        <f t="shared" si="6"/>
        <v>1050</v>
      </c>
      <c r="T50" s="9"/>
      <c r="U50" s="21">
        <f t="shared" si="9"/>
        <v>2510</v>
      </c>
    </row>
    <row r="51" spans="1:21" ht="19.5" thickBot="1">
      <c r="A51" s="27">
        <v>47</v>
      </c>
      <c r="B51" s="40">
        <v>85</v>
      </c>
      <c r="C51" s="41" t="s">
        <v>154</v>
      </c>
      <c r="D51" s="41" t="s">
        <v>155</v>
      </c>
      <c r="E51" s="44" t="s">
        <v>25</v>
      </c>
      <c r="F51" s="45">
        <v>1964</v>
      </c>
      <c r="G51" s="22">
        <v>7</v>
      </c>
      <c r="H51" s="19">
        <f t="shared" si="0"/>
        <v>1125</v>
      </c>
      <c r="I51" s="19">
        <v>0</v>
      </c>
      <c r="J51" s="20">
        <f t="shared" si="1"/>
        <v>1125</v>
      </c>
      <c r="K51" s="28"/>
      <c r="L51" s="14">
        <v>35</v>
      </c>
      <c r="M51" s="19">
        <f t="shared" si="2"/>
        <v>350</v>
      </c>
      <c r="N51" s="20">
        <f t="shared" si="3"/>
        <v>350</v>
      </c>
      <c r="O51" s="14">
        <v>0</v>
      </c>
      <c r="P51" s="19">
        <f t="shared" si="4"/>
        <v>750</v>
      </c>
      <c r="Q51" s="19">
        <v>60</v>
      </c>
      <c r="R51" s="14">
        <f t="shared" si="5"/>
        <v>300</v>
      </c>
      <c r="S51" s="20">
        <f t="shared" si="6"/>
        <v>1050</v>
      </c>
      <c r="T51" s="9"/>
      <c r="U51" s="21">
        <f t="shared" si="9"/>
        <v>2525</v>
      </c>
    </row>
    <row r="52" spans="1:21" ht="19.5" thickBot="1">
      <c r="A52" s="27">
        <v>48</v>
      </c>
      <c r="B52" s="40">
        <v>7</v>
      </c>
      <c r="C52" s="41" t="s">
        <v>44</v>
      </c>
      <c r="D52" s="41" t="s">
        <v>45</v>
      </c>
      <c r="E52" s="44" t="s">
        <v>46</v>
      </c>
      <c r="F52" s="45">
        <v>1969</v>
      </c>
      <c r="G52" s="22">
        <v>27</v>
      </c>
      <c r="H52" s="19">
        <f t="shared" si="0"/>
        <v>625</v>
      </c>
      <c r="I52" s="19">
        <v>12</v>
      </c>
      <c r="J52" s="20">
        <f t="shared" si="1"/>
        <v>637</v>
      </c>
      <c r="K52" s="28"/>
      <c r="L52" s="14">
        <v>4</v>
      </c>
      <c r="M52" s="19">
        <f t="shared" si="2"/>
        <v>1125</v>
      </c>
      <c r="N52" s="20">
        <f t="shared" si="3"/>
        <v>1125</v>
      </c>
      <c r="O52" s="14">
        <v>0</v>
      </c>
      <c r="P52" s="19">
        <f t="shared" si="4"/>
        <v>750</v>
      </c>
      <c r="Q52" s="19">
        <v>60</v>
      </c>
      <c r="R52" s="14">
        <f t="shared" si="5"/>
        <v>300</v>
      </c>
      <c r="S52" s="20">
        <f t="shared" si="6"/>
        <v>1050</v>
      </c>
      <c r="T52" s="9"/>
      <c r="U52" s="21">
        <f t="shared" si="9"/>
        <v>2812</v>
      </c>
    </row>
    <row r="53" spans="1:21" ht="19.5" thickBot="1">
      <c r="A53" s="27">
        <v>49</v>
      </c>
      <c r="B53" s="40">
        <v>100</v>
      </c>
      <c r="C53" s="41" t="s">
        <v>162</v>
      </c>
      <c r="D53" s="41" t="s">
        <v>21</v>
      </c>
      <c r="E53" s="42"/>
      <c r="F53" s="43"/>
      <c r="G53" s="22">
        <v>29</v>
      </c>
      <c r="H53" s="19">
        <f t="shared" si="0"/>
        <v>575</v>
      </c>
      <c r="I53" s="19">
        <v>1</v>
      </c>
      <c r="J53" s="20">
        <f t="shared" si="1"/>
        <v>576</v>
      </c>
      <c r="K53" s="28"/>
      <c r="L53" s="14">
        <v>0</v>
      </c>
      <c r="M53" s="19">
        <f t="shared" si="2"/>
        <v>1225</v>
      </c>
      <c r="N53" s="20">
        <f t="shared" si="3"/>
        <v>1225</v>
      </c>
      <c r="O53" s="14">
        <v>0</v>
      </c>
      <c r="P53" s="19">
        <f t="shared" si="4"/>
        <v>750</v>
      </c>
      <c r="Q53" s="19">
        <v>60</v>
      </c>
      <c r="R53" s="14">
        <f t="shared" si="5"/>
        <v>300</v>
      </c>
      <c r="S53" s="20">
        <f t="shared" si="6"/>
        <v>1050</v>
      </c>
      <c r="T53" s="9"/>
      <c r="U53" s="21">
        <f t="shared" si="9"/>
        <v>2851</v>
      </c>
    </row>
    <row r="54" spans="1:21" ht="19.5" thickBot="1">
      <c r="A54" s="27">
        <v>50</v>
      </c>
      <c r="B54" s="40">
        <v>14</v>
      </c>
      <c r="C54" s="41" t="s">
        <v>57</v>
      </c>
      <c r="D54" s="41" t="s">
        <v>58</v>
      </c>
      <c r="E54" s="44" t="s">
        <v>13</v>
      </c>
      <c r="F54" s="45">
        <v>1973</v>
      </c>
      <c r="G54" s="22">
        <v>0</v>
      </c>
      <c r="H54" s="19">
        <f t="shared" si="0"/>
        <v>1300</v>
      </c>
      <c r="I54" s="19">
        <v>30</v>
      </c>
      <c r="J54" s="20">
        <f t="shared" si="1"/>
        <v>1330</v>
      </c>
      <c r="K54" s="28"/>
      <c r="L54" s="14">
        <v>26</v>
      </c>
      <c r="M54" s="19">
        <f t="shared" si="2"/>
        <v>575</v>
      </c>
      <c r="N54" s="20">
        <f t="shared" si="3"/>
        <v>575</v>
      </c>
      <c r="O54" s="14">
        <v>0</v>
      </c>
      <c r="P54" s="19">
        <f t="shared" si="4"/>
        <v>750</v>
      </c>
      <c r="Q54" s="19">
        <v>60</v>
      </c>
      <c r="R54" s="14">
        <f t="shared" si="5"/>
        <v>300</v>
      </c>
      <c r="S54" s="20">
        <f t="shared" si="6"/>
        <v>1050</v>
      </c>
      <c r="T54" s="9"/>
      <c r="U54" s="21">
        <f t="shared" si="9"/>
        <v>2955</v>
      </c>
    </row>
    <row r="55" spans="1:21" ht="19.5" thickBot="1">
      <c r="A55" s="27">
        <v>51</v>
      </c>
      <c r="B55" s="40">
        <v>11</v>
      </c>
      <c r="C55" s="41" t="s">
        <v>50</v>
      </c>
      <c r="D55" s="41" t="s">
        <v>51</v>
      </c>
      <c r="E55" s="44" t="s">
        <v>52</v>
      </c>
      <c r="F55" s="45">
        <v>1970</v>
      </c>
      <c r="G55" s="22">
        <v>0</v>
      </c>
      <c r="H55" s="19">
        <f t="shared" si="0"/>
        <v>1300</v>
      </c>
      <c r="I55" s="19">
        <v>30</v>
      </c>
      <c r="J55" s="20">
        <f t="shared" si="1"/>
        <v>1330</v>
      </c>
      <c r="K55" s="28"/>
      <c r="L55" s="14">
        <v>0</v>
      </c>
      <c r="M55" s="19">
        <f t="shared" si="2"/>
        <v>1225</v>
      </c>
      <c r="N55" s="20">
        <f t="shared" si="3"/>
        <v>1225</v>
      </c>
      <c r="O55" s="14">
        <v>0</v>
      </c>
      <c r="P55" s="19">
        <f t="shared" si="4"/>
        <v>750</v>
      </c>
      <c r="Q55" s="14">
        <v>60</v>
      </c>
      <c r="R55" s="14">
        <f t="shared" si="5"/>
        <v>300</v>
      </c>
      <c r="S55" s="20">
        <f t="shared" si="6"/>
        <v>1050</v>
      </c>
      <c r="T55" s="9"/>
      <c r="U55" s="21">
        <f aca="true" t="shared" si="10" ref="U55:U63">+S55+J55+N55</f>
        <v>3605</v>
      </c>
    </row>
    <row r="56" spans="1:21" ht="19.5" thickBot="1">
      <c r="A56" s="27">
        <v>52</v>
      </c>
      <c r="B56" s="40">
        <v>23</v>
      </c>
      <c r="C56" s="41" t="s">
        <v>104</v>
      </c>
      <c r="D56" s="41" t="s">
        <v>105</v>
      </c>
      <c r="E56" s="42" t="s">
        <v>106</v>
      </c>
      <c r="F56" s="43">
        <v>1971</v>
      </c>
      <c r="G56" s="22">
        <v>0</v>
      </c>
      <c r="H56" s="19">
        <f t="shared" si="0"/>
        <v>1300</v>
      </c>
      <c r="I56" s="19">
        <v>30</v>
      </c>
      <c r="J56" s="20">
        <f t="shared" si="1"/>
        <v>1330</v>
      </c>
      <c r="K56" s="28"/>
      <c r="L56" s="14">
        <v>0</v>
      </c>
      <c r="M56" s="19">
        <f t="shared" si="2"/>
        <v>1225</v>
      </c>
      <c r="N56" s="20">
        <f t="shared" si="3"/>
        <v>1225</v>
      </c>
      <c r="O56" s="14">
        <v>0</v>
      </c>
      <c r="P56" s="19">
        <f t="shared" si="4"/>
        <v>750</v>
      </c>
      <c r="Q56" s="19">
        <v>60</v>
      </c>
      <c r="R56" s="14">
        <f t="shared" si="5"/>
        <v>300</v>
      </c>
      <c r="S56" s="20">
        <f t="shared" si="6"/>
        <v>1050</v>
      </c>
      <c r="T56" s="9"/>
      <c r="U56" s="21">
        <f t="shared" si="10"/>
        <v>3605</v>
      </c>
    </row>
    <row r="57" spans="1:21" ht="19.5" thickBot="1">
      <c r="A57" s="27">
        <v>53</v>
      </c>
      <c r="B57" s="40">
        <v>25</v>
      </c>
      <c r="C57" s="41" t="s">
        <v>73</v>
      </c>
      <c r="D57" s="41" t="s">
        <v>74</v>
      </c>
      <c r="E57" s="41" t="s">
        <v>75</v>
      </c>
      <c r="F57" s="43">
        <v>1972</v>
      </c>
      <c r="G57" s="22">
        <v>0</v>
      </c>
      <c r="H57" s="19">
        <f t="shared" si="0"/>
        <v>1300</v>
      </c>
      <c r="I57" s="19">
        <v>30</v>
      </c>
      <c r="J57" s="20">
        <f t="shared" si="1"/>
        <v>1330</v>
      </c>
      <c r="K57" s="28"/>
      <c r="L57" s="14">
        <v>0</v>
      </c>
      <c r="M57" s="19">
        <f t="shared" si="2"/>
        <v>1225</v>
      </c>
      <c r="N57" s="20">
        <f t="shared" si="3"/>
        <v>1225</v>
      </c>
      <c r="O57" s="14">
        <v>0</v>
      </c>
      <c r="P57" s="19">
        <f t="shared" si="4"/>
        <v>750</v>
      </c>
      <c r="Q57" s="19">
        <v>60</v>
      </c>
      <c r="R57" s="14">
        <f t="shared" si="5"/>
        <v>300</v>
      </c>
      <c r="S57" s="20">
        <f t="shared" si="6"/>
        <v>1050</v>
      </c>
      <c r="T57" s="9"/>
      <c r="U57" s="21">
        <f t="shared" si="10"/>
        <v>3605</v>
      </c>
    </row>
    <row r="58" spans="1:21" ht="19.5" thickBot="1">
      <c r="A58" s="27">
        <v>54</v>
      </c>
      <c r="B58" s="40">
        <v>40</v>
      </c>
      <c r="C58" s="41"/>
      <c r="D58" s="41" t="s">
        <v>100</v>
      </c>
      <c r="E58" s="44" t="s">
        <v>101</v>
      </c>
      <c r="F58" s="45">
        <v>1971</v>
      </c>
      <c r="G58" s="22">
        <v>0</v>
      </c>
      <c r="H58" s="19">
        <f t="shared" si="0"/>
        <v>1300</v>
      </c>
      <c r="I58" s="19">
        <v>30</v>
      </c>
      <c r="J58" s="20">
        <f t="shared" si="1"/>
        <v>1330</v>
      </c>
      <c r="K58" s="28"/>
      <c r="L58" s="14">
        <v>0</v>
      </c>
      <c r="M58" s="19">
        <f t="shared" si="2"/>
        <v>1225</v>
      </c>
      <c r="N58" s="20">
        <f t="shared" si="3"/>
        <v>1225</v>
      </c>
      <c r="O58" s="14">
        <v>0</v>
      </c>
      <c r="P58" s="19">
        <f t="shared" si="4"/>
        <v>750</v>
      </c>
      <c r="Q58" s="19">
        <v>60</v>
      </c>
      <c r="R58" s="14">
        <f t="shared" si="5"/>
        <v>300</v>
      </c>
      <c r="S58" s="20">
        <f t="shared" si="6"/>
        <v>1050</v>
      </c>
      <c r="T58" s="9"/>
      <c r="U58" s="21">
        <f t="shared" si="10"/>
        <v>3605</v>
      </c>
    </row>
    <row r="59" spans="1:21" ht="19.5" thickBot="1">
      <c r="A59" s="27">
        <v>55</v>
      </c>
      <c r="B59" s="40">
        <v>41</v>
      </c>
      <c r="C59" s="41" t="s">
        <v>102</v>
      </c>
      <c r="D59" s="41" t="s">
        <v>21</v>
      </c>
      <c r="E59" s="42" t="s">
        <v>103</v>
      </c>
      <c r="F59" s="43">
        <v>1979</v>
      </c>
      <c r="G59" s="22">
        <v>0</v>
      </c>
      <c r="H59" s="19">
        <f t="shared" si="0"/>
        <v>1300</v>
      </c>
      <c r="I59" s="19">
        <v>30</v>
      </c>
      <c r="J59" s="20">
        <f t="shared" si="1"/>
        <v>1330</v>
      </c>
      <c r="K59" s="28"/>
      <c r="L59" s="14">
        <v>0</v>
      </c>
      <c r="M59" s="19">
        <f t="shared" si="2"/>
        <v>1225</v>
      </c>
      <c r="N59" s="20">
        <f t="shared" si="3"/>
        <v>1225</v>
      </c>
      <c r="O59" s="14">
        <v>0</v>
      </c>
      <c r="P59" s="19">
        <f t="shared" si="4"/>
        <v>750</v>
      </c>
      <c r="Q59" s="19">
        <v>60</v>
      </c>
      <c r="R59" s="14">
        <f t="shared" si="5"/>
        <v>300</v>
      </c>
      <c r="S59" s="20">
        <f t="shared" si="6"/>
        <v>1050</v>
      </c>
      <c r="T59" s="9"/>
      <c r="U59" s="21">
        <f t="shared" si="10"/>
        <v>3605</v>
      </c>
    </row>
    <row r="60" spans="1:21" ht="19.5" thickBot="1">
      <c r="A60" s="27">
        <v>56</v>
      </c>
      <c r="B60" s="40">
        <v>77</v>
      </c>
      <c r="C60" s="41" t="s">
        <v>153</v>
      </c>
      <c r="D60" s="41" t="s">
        <v>153</v>
      </c>
      <c r="E60" s="42" t="s">
        <v>40</v>
      </c>
      <c r="F60" s="43">
        <v>1965</v>
      </c>
      <c r="G60" s="22">
        <v>0</v>
      </c>
      <c r="H60" s="19">
        <f t="shared" si="0"/>
        <v>1300</v>
      </c>
      <c r="I60" s="19">
        <v>30</v>
      </c>
      <c r="J60" s="20">
        <f t="shared" si="1"/>
        <v>1330</v>
      </c>
      <c r="K60" s="28"/>
      <c r="L60" s="14">
        <v>0</v>
      </c>
      <c r="M60" s="19">
        <f t="shared" si="2"/>
        <v>1225</v>
      </c>
      <c r="N60" s="20">
        <f t="shared" si="3"/>
        <v>1225</v>
      </c>
      <c r="O60" s="14">
        <v>0</v>
      </c>
      <c r="P60" s="19">
        <f t="shared" si="4"/>
        <v>750</v>
      </c>
      <c r="Q60" s="19">
        <v>60</v>
      </c>
      <c r="R60" s="14">
        <f t="shared" si="5"/>
        <v>300</v>
      </c>
      <c r="S60" s="20">
        <f t="shared" si="6"/>
        <v>1050</v>
      </c>
      <c r="T60" s="9"/>
      <c r="U60" s="21">
        <f t="shared" si="10"/>
        <v>3605</v>
      </c>
    </row>
    <row r="61" spans="1:21" ht="19.5" thickBot="1">
      <c r="A61" s="27">
        <v>57</v>
      </c>
      <c r="B61" s="40"/>
      <c r="C61" s="41" t="s">
        <v>94</v>
      </c>
      <c r="D61" s="41" t="s">
        <v>21</v>
      </c>
      <c r="E61" s="44" t="s">
        <v>95</v>
      </c>
      <c r="F61" s="45">
        <v>1972</v>
      </c>
      <c r="G61" s="22">
        <v>0</v>
      </c>
      <c r="H61" s="19">
        <f t="shared" si="0"/>
        <v>1300</v>
      </c>
      <c r="I61" s="19">
        <v>30</v>
      </c>
      <c r="J61" s="20">
        <f t="shared" si="1"/>
        <v>1330</v>
      </c>
      <c r="K61" s="28"/>
      <c r="L61" s="14">
        <v>0</v>
      </c>
      <c r="M61" s="19">
        <f t="shared" si="2"/>
        <v>1225</v>
      </c>
      <c r="N61" s="20">
        <f t="shared" si="3"/>
        <v>1225</v>
      </c>
      <c r="O61" s="14">
        <v>0</v>
      </c>
      <c r="P61" s="19">
        <f>+(30-O61)*25</f>
        <v>750</v>
      </c>
      <c r="Q61" s="19">
        <v>60</v>
      </c>
      <c r="R61" s="14">
        <f>Q61*5</f>
        <v>300</v>
      </c>
      <c r="S61" s="20">
        <f>+R61+P61</f>
        <v>1050</v>
      </c>
      <c r="T61" s="9"/>
      <c r="U61" s="21">
        <f t="shared" si="10"/>
        <v>3605</v>
      </c>
    </row>
    <row r="62" spans="1:21" ht="19.5" thickBot="1">
      <c r="A62" s="27">
        <v>58</v>
      </c>
      <c r="B62" s="40"/>
      <c r="C62" s="41" t="s">
        <v>96</v>
      </c>
      <c r="D62" s="41" t="s">
        <v>21</v>
      </c>
      <c r="E62" s="42" t="s">
        <v>22</v>
      </c>
      <c r="F62" s="43">
        <v>1972</v>
      </c>
      <c r="G62" s="22">
        <v>0</v>
      </c>
      <c r="H62" s="19">
        <f t="shared" si="0"/>
        <v>1300</v>
      </c>
      <c r="I62" s="19">
        <v>30</v>
      </c>
      <c r="J62" s="20">
        <f t="shared" si="1"/>
        <v>1330</v>
      </c>
      <c r="K62" s="28"/>
      <c r="L62" s="14">
        <v>0</v>
      </c>
      <c r="M62" s="19">
        <f t="shared" si="2"/>
        <v>1225</v>
      </c>
      <c r="N62" s="20">
        <f t="shared" si="3"/>
        <v>1225</v>
      </c>
      <c r="O62" s="14">
        <v>0</v>
      </c>
      <c r="P62" s="19">
        <f t="shared" si="4"/>
        <v>750</v>
      </c>
      <c r="Q62" s="19">
        <v>60</v>
      </c>
      <c r="R62" s="14">
        <f t="shared" si="5"/>
        <v>300</v>
      </c>
      <c r="S62" s="20">
        <f t="shared" si="6"/>
        <v>1050</v>
      </c>
      <c r="T62" s="9"/>
      <c r="U62" s="21">
        <f t="shared" si="10"/>
        <v>3605</v>
      </c>
    </row>
    <row r="63" spans="1:21" ht="19.5" thickBot="1">
      <c r="A63" s="27">
        <v>59</v>
      </c>
      <c r="B63" s="40"/>
      <c r="C63" s="41" t="s">
        <v>142</v>
      </c>
      <c r="D63" s="41" t="s">
        <v>143</v>
      </c>
      <c r="E63" s="44" t="s">
        <v>109</v>
      </c>
      <c r="F63" s="45">
        <v>1973</v>
      </c>
      <c r="G63" s="22">
        <v>0</v>
      </c>
      <c r="H63" s="19">
        <f t="shared" si="0"/>
        <v>1300</v>
      </c>
      <c r="I63" s="19">
        <v>30</v>
      </c>
      <c r="J63" s="20">
        <f t="shared" si="1"/>
        <v>1330</v>
      </c>
      <c r="K63" s="28"/>
      <c r="L63" s="14">
        <v>0</v>
      </c>
      <c r="M63" s="19">
        <f t="shared" si="2"/>
        <v>1225</v>
      </c>
      <c r="N63" s="20">
        <f t="shared" si="3"/>
        <v>1225</v>
      </c>
      <c r="O63" s="14">
        <v>0</v>
      </c>
      <c r="P63" s="19">
        <f t="shared" si="4"/>
        <v>750</v>
      </c>
      <c r="Q63" s="19">
        <v>60</v>
      </c>
      <c r="R63" s="14">
        <f t="shared" si="5"/>
        <v>300</v>
      </c>
      <c r="S63" s="20">
        <f t="shared" si="6"/>
        <v>1050</v>
      </c>
      <c r="T63" s="9"/>
      <c r="U63" s="21">
        <f t="shared" si="10"/>
        <v>3605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2" fitToWidth="1" horizontalDpi="300" verticalDpi="300" orientation="landscape" paperSize="9" scale="57" r:id="rId1"/>
  <headerFooter alignWithMargins="0">
    <oddFooter>&amp;L&amp;D&amp;T&amp;R&amp;F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1">
      <selection activeCell="B5" sqref="B5:H5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bestFit="1" customWidth="1"/>
    <col min="5" max="5" width="38.7109375" style="0" bestFit="1" customWidth="1"/>
    <col min="6" max="6" width="10.7109375" style="0" customWidth="1"/>
    <col min="7" max="7" width="10.28125" style="1" bestFit="1" customWidth="1"/>
    <col min="8" max="8" width="7.28125" style="0" bestFit="1" customWidth="1"/>
    <col min="9" max="9" width="5.8515625" style="4" bestFit="1" customWidth="1"/>
    <col min="10" max="10" width="11.00390625" style="6" bestFit="1" customWidth="1"/>
  </cols>
  <sheetData>
    <row r="1" spans="1:10" ht="15.75" thickBot="1">
      <c r="A1" s="36"/>
      <c r="B1" s="37" t="s">
        <v>31</v>
      </c>
      <c r="C1" s="38"/>
      <c r="D1" s="38"/>
      <c r="E1" s="39"/>
      <c r="F1" s="9"/>
      <c r="G1" s="10" t="s">
        <v>5</v>
      </c>
      <c r="H1" s="9"/>
      <c r="I1" s="11"/>
      <c r="J1" s="12"/>
    </row>
    <row r="2" spans="1:10" ht="15.75" thickBot="1">
      <c r="A2" s="10"/>
      <c r="B2" s="10" t="s">
        <v>2</v>
      </c>
      <c r="C2" s="10" t="s">
        <v>0</v>
      </c>
      <c r="D2" s="10" t="s">
        <v>1</v>
      </c>
      <c r="E2" s="10" t="s">
        <v>3</v>
      </c>
      <c r="F2" s="10" t="s">
        <v>4</v>
      </c>
      <c r="G2" s="10" t="s">
        <v>6</v>
      </c>
      <c r="H2" s="10"/>
      <c r="I2" s="10" t="s">
        <v>10</v>
      </c>
      <c r="J2" s="15" t="s">
        <v>8</v>
      </c>
    </row>
    <row r="3" spans="1:10" ht="15.75" thickBot="1">
      <c r="A3" s="8"/>
      <c r="B3" s="9"/>
      <c r="C3" s="9"/>
      <c r="D3" s="9"/>
      <c r="E3" s="9"/>
      <c r="F3" s="9"/>
      <c r="G3" s="8">
        <v>52</v>
      </c>
      <c r="H3" s="10" t="s">
        <v>7</v>
      </c>
      <c r="I3" s="11"/>
      <c r="J3" s="15" t="s">
        <v>5</v>
      </c>
    </row>
    <row r="4" ht="15.75" thickBot="1">
      <c r="A4" s="30"/>
    </row>
    <row r="5" spans="1:10" s="29" customFormat="1" ht="19.5" thickBot="1">
      <c r="A5" s="17">
        <v>1</v>
      </c>
      <c r="B5" s="48">
        <v>105</v>
      </c>
      <c r="C5" s="49" t="s">
        <v>159</v>
      </c>
      <c r="D5" s="49" t="s">
        <v>160</v>
      </c>
      <c r="E5" s="50" t="s">
        <v>161</v>
      </c>
      <c r="F5" s="51">
        <v>1973</v>
      </c>
      <c r="G5" s="52">
        <v>52</v>
      </c>
      <c r="H5" s="53">
        <f aca="true" t="shared" si="0" ref="H5:H63">+(52-G5)*25</f>
        <v>0</v>
      </c>
      <c r="I5" s="19">
        <v>0</v>
      </c>
      <c r="J5" s="20">
        <f aca="true" t="shared" si="1" ref="J5:J46">+I5+H5</f>
        <v>0</v>
      </c>
    </row>
    <row r="6" spans="1:10" s="29" customFormat="1" ht="19.5" thickBot="1">
      <c r="A6" s="31">
        <f>+A5+1</f>
        <v>2</v>
      </c>
      <c r="B6" s="40">
        <v>39</v>
      </c>
      <c r="C6" s="41" t="s">
        <v>97</v>
      </c>
      <c r="D6" s="41" t="s">
        <v>98</v>
      </c>
      <c r="E6" s="42" t="s">
        <v>99</v>
      </c>
      <c r="F6" s="43">
        <v>1964</v>
      </c>
      <c r="G6" s="32">
        <v>51</v>
      </c>
      <c r="H6" s="19">
        <f t="shared" si="0"/>
        <v>25</v>
      </c>
      <c r="I6" s="33">
        <v>1</v>
      </c>
      <c r="J6" s="34">
        <f t="shared" si="1"/>
        <v>26</v>
      </c>
    </row>
    <row r="7" spans="1:10" ht="19.5" thickBot="1">
      <c r="A7" s="17">
        <f aca="true" t="shared" si="2" ref="A7:A41">+A6+1</f>
        <v>3</v>
      </c>
      <c r="B7" s="40">
        <v>68</v>
      </c>
      <c r="C7" s="41" t="s">
        <v>139</v>
      </c>
      <c r="D7" s="41" t="s">
        <v>140</v>
      </c>
      <c r="E7" s="44" t="s">
        <v>141</v>
      </c>
      <c r="F7" s="45">
        <v>1972</v>
      </c>
      <c r="G7" s="22">
        <v>51</v>
      </c>
      <c r="H7" s="19">
        <f t="shared" si="0"/>
        <v>25</v>
      </c>
      <c r="I7" s="19">
        <v>4</v>
      </c>
      <c r="J7" s="20">
        <f t="shared" si="1"/>
        <v>29</v>
      </c>
    </row>
    <row r="8" spans="1:10" ht="19.5" thickBot="1">
      <c r="A8" s="17">
        <f t="shared" si="2"/>
        <v>4</v>
      </c>
      <c r="B8" s="40">
        <v>35</v>
      </c>
      <c r="C8" s="41" t="s">
        <v>92</v>
      </c>
      <c r="D8" s="41" t="s">
        <v>93</v>
      </c>
      <c r="E8" s="42" t="s">
        <v>13</v>
      </c>
      <c r="F8" s="43">
        <v>1975</v>
      </c>
      <c r="G8" s="22">
        <v>50</v>
      </c>
      <c r="H8" s="19">
        <f t="shared" si="0"/>
        <v>50</v>
      </c>
      <c r="I8" s="19">
        <v>1</v>
      </c>
      <c r="J8" s="20">
        <f t="shared" si="1"/>
        <v>51</v>
      </c>
    </row>
    <row r="9" spans="1:10" ht="19.5" thickBot="1">
      <c r="A9" s="17">
        <f t="shared" si="2"/>
        <v>5</v>
      </c>
      <c r="B9" s="40">
        <v>26</v>
      </c>
      <c r="C9" s="41" t="s">
        <v>76</v>
      </c>
      <c r="D9" s="41" t="s">
        <v>76</v>
      </c>
      <c r="E9" s="41" t="s">
        <v>77</v>
      </c>
      <c r="F9" s="43">
        <v>1972</v>
      </c>
      <c r="G9" s="22">
        <v>50</v>
      </c>
      <c r="H9" s="19">
        <f t="shared" si="0"/>
        <v>50</v>
      </c>
      <c r="I9" s="19">
        <v>5</v>
      </c>
      <c r="J9" s="20">
        <f t="shared" si="1"/>
        <v>55</v>
      </c>
    </row>
    <row r="10" spans="1:10" ht="19.5" thickBot="1">
      <c r="A10" s="17">
        <f t="shared" si="2"/>
        <v>6</v>
      </c>
      <c r="B10" s="40">
        <v>6</v>
      </c>
      <c r="C10" s="41" t="s">
        <v>42</v>
      </c>
      <c r="D10" s="41" t="s">
        <v>43</v>
      </c>
      <c r="E10" s="42" t="s">
        <v>11</v>
      </c>
      <c r="F10" s="43">
        <v>1969</v>
      </c>
      <c r="G10" s="22">
        <v>50</v>
      </c>
      <c r="H10" s="19">
        <f t="shared" si="0"/>
        <v>50</v>
      </c>
      <c r="I10" s="19">
        <v>11</v>
      </c>
      <c r="J10" s="20">
        <f t="shared" si="1"/>
        <v>61</v>
      </c>
    </row>
    <row r="11" spans="1:10" ht="19.5" thickBot="1">
      <c r="A11" s="17">
        <f t="shared" si="2"/>
        <v>7</v>
      </c>
      <c r="B11" s="40">
        <v>86</v>
      </c>
      <c r="C11" s="41" t="s">
        <v>156</v>
      </c>
      <c r="D11" s="41" t="s">
        <v>157</v>
      </c>
      <c r="E11" s="44" t="s">
        <v>158</v>
      </c>
      <c r="F11" s="45">
        <v>1974</v>
      </c>
      <c r="G11" s="22">
        <v>50</v>
      </c>
      <c r="H11" s="19">
        <f t="shared" si="0"/>
        <v>50</v>
      </c>
      <c r="I11" s="19">
        <v>17</v>
      </c>
      <c r="J11" s="20">
        <f t="shared" si="1"/>
        <v>67</v>
      </c>
    </row>
    <row r="12" spans="1:10" ht="19.5" thickBot="1">
      <c r="A12" s="17">
        <f t="shared" si="2"/>
        <v>8</v>
      </c>
      <c r="B12" s="40">
        <v>4</v>
      </c>
      <c r="C12" s="41" t="s">
        <v>38</v>
      </c>
      <c r="D12" s="41" t="s">
        <v>39</v>
      </c>
      <c r="E12" s="44" t="s">
        <v>40</v>
      </c>
      <c r="F12" s="45">
        <v>1964</v>
      </c>
      <c r="G12" s="22">
        <v>50</v>
      </c>
      <c r="H12" s="19">
        <f t="shared" si="0"/>
        <v>50</v>
      </c>
      <c r="I12" s="19">
        <v>23</v>
      </c>
      <c r="J12" s="20">
        <f t="shared" si="1"/>
        <v>73</v>
      </c>
    </row>
    <row r="13" spans="1:10" ht="19.5" thickBot="1">
      <c r="A13" s="17">
        <f t="shared" si="2"/>
        <v>9</v>
      </c>
      <c r="B13" s="40">
        <v>65</v>
      </c>
      <c r="C13" s="41" t="s">
        <v>65</v>
      </c>
      <c r="D13" s="41" t="s">
        <v>131</v>
      </c>
      <c r="E13" s="42" t="s">
        <v>132</v>
      </c>
      <c r="F13" s="43">
        <v>1955</v>
      </c>
      <c r="G13" s="22">
        <v>50</v>
      </c>
      <c r="H13" s="19">
        <f t="shared" si="0"/>
        <v>50</v>
      </c>
      <c r="I13" s="19">
        <v>25</v>
      </c>
      <c r="J13" s="20">
        <f t="shared" si="1"/>
        <v>75</v>
      </c>
    </row>
    <row r="14" spans="1:10" ht="19.5" thickBot="1">
      <c r="A14" s="17">
        <f t="shared" si="2"/>
        <v>10</v>
      </c>
      <c r="B14" s="40">
        <v>1</v>
      </c>
      <c r="C14" s="41" t="s">
        <v>32</v>
      </c>
      <c r="D14" s="41" t="s">
        <v>33</v>
      </c>
      <c r="E14" s="44" t="s">
        <v>34</v>
      </c>
      <c r="F14" s="45">
        <v>1958</v>
      </c>
      <c r="G14" s="22">
        <v>49</v>
      </c>
      <c r="H14" s="19">
        <f>+(52-G14)*25</f>
        <v>75</v>
      </c>
      <c r="I14" s="19">
        <v>5</v>
      </c>
      <c r="J14" s="20">
        <f>+I14+H14</f>
        <v>80</v>
      </c>
    </row>
    <row r="15" spans="1:10" ht="19.5" thickBot="1">
      <c r="A15" s="17">
        <f t="shared" si="2"/>
        <v>11</v>
      </c>
      <c r="B15" s="40">
        <v>71</v>
      </c>
      <c r="C15" s="41" t="s">
        <v>147</v>
      </c>
      <c r="D15" s="41" t="s">
        <v>148</v>
      </c>
      <c r="E15" s="44" t="s">
        <v>13</v>
      </c>
      <c r="F15" s="45">
        <v>1976</v>
      </c>
      <c r="G15" s="22">
        <v>49</v>
      </c>
      <c r="H15" s="19">
        <f t="shared" si="0"/>
        <v>75</v>
      </c>
      <c r="I15" s="19">
        <v>10</v>
      </c>
      <c r="J15" s="20">
        <f t="shared" si="1"/>
        <v>85</v>
      </c>
    </row>
    <row r="16" spans="1:10" ht="19.5" thickBot="1">
      <c r="A16" s="17">
        <f t="shared" si="2"/>
        <v>12</v>
      </c>
      <c r="B16" s="40">
        <v>74</v>
      </c>
      <c r="C16" s="41" t="s">
        <v>14</v>
      </c>
      <c r="D16" s="41" t="s">
        <v>152</v>
      </c>
      <c r="E16" s="44" t="s">
        <v>28</v>
      </c>
      <c r="F16" s="45">
        <v>1979</v>
      </c>
      <c r="G16" s="22">
        <v>49</v>
      </c>
      <c r="H16" s="19">
        <f t="shared" si="0"/>
        <v>75</v>
      </c>
      <c r="I16" s="19">
        <v>24</v>
      </c>
      <c r="J16" s="20">
        <f t="shared" si="1"/>
        <v>99</v>
      </c>
    </row>
    <row r="17" spans="1:10" ht="19.5" thickBot="1">
      <c r="A17" s="17">
        <f t="shared" si="2"/>
        <v>13</v>
      </c>
      <c r="B17" s="40">
        <v>55</v>
      </c>
      <c r="C17" s="41" t="s">
        <v>23</v>
      </c>
      <c r="D17" s="41" t="s">
        <v>123</v>
      </c>
      <c r="E17" s="44" t="s">
        <v>124</v>
      </c>
      <c r="F17" s="45">
        <v>1973</v>
      </c>
      <c r="G17" s="22">
        <v>48</v>
      </c>
      <c r="H17" s="19">
        <f t="shared" si="0"/>
        <v>100</v>
      </c>
      <c r="I17" s="19">
        <v>1</v>
      </c>
      <c r="J17" s="20">
        <f t="shared" si="1"/>
        <v>101</v>
      </c>
    </row>
    <row r="18" spans="1:10" ht="19.5" thickBot="1">
      <c r="A18" s="17">
        <f t="shared" si="2"/>
        <v>14</v>
      </c>
      <c r="B18" s="40">
        <v>66</v>
      </c>
      <c r="C18" s="41" t="s">
        <v>144</v>
      </c>
      <c r="D18" s="41" t="s">
        <v>145</v>
      </c>
      <c r="E18" s="42" t="s">
        <v>146</v>
      </c>
      <c r="F18" s="43">
        <v>1974</v>
      </c>
      <c r="G18" s="22">
        <v>49</v>
      </c>
      <c r="H18" s="19">
        <f t="shared" si="0"/>
        <v>75</v>
      </c>
      <c r="I18" s="19">
        <v>30</v>
      </c>
      <c r="J18" s="20">
        <f t="shared" si="1"/>
        <v>105</v>
      </c>
    </row>
    <row r="19" spans="1:10" ht="19.5" thickBot="1">
      <c r="A19" s="17">
        <f t="shared" si="2"/>
        <v>15</v>
      </c>
      <c r="B19" s="40">
        <v>31</v>
      </c>
      <c r="C19" s="41" t="s">
        <v>85</v>
      </c>
      <c r="D19" s="41" t="s">
        <v>85</v>
      </c>
      <c r="E19" s="44" t="s">
        <v>86</v>
      </c>
      <c r="F19" s="45">
        <v>1974</v>
      </c>
      <c r="G19" s="22">
        <v>48</v>
      </c>
      <c r="H19" s="19">
        <f t="shared" si="0"/>
        <v>100</v>
      </c>
      <c r="I19" s="19">
        <v>18</v>
      </c>
      <c r="J19" s="20">
        <f t="shared" si="1"/>
        <v>118</v>
      </c>
    </row>
    <row r="20" spans="1:10" ht="19.5" thickBot="1">
      <c r="A20" s="17">
        <f t="shared" si="2"/>
        <v>16</v>
      </c>
      <c r="B20" s="40">
        <v>49</v>
      </c>
      <c r="C20" s="41" t="s">
        <v>112</v>
      </c>
      <c r="D20" s="41" t="s">
        <v>112</v>
      </c>
      <c r="E20" s="42" t="s">
        <v>113</v>
      </c>
      <c r="F20" s="43">
        <v>1977</v>
      </c>
      <c r="G20" s="22">
        <v>48</v>
      </c>
      <c r="H20" s="19">
        <f t="shared" si="0"/>
        <v>100</v>
      </c>
      <c r="I20" s="19">
        <v>18</v>
      </c>
      <c r="J20" s="20">
        <f t="shared" si="1"/>
        <v>118</v>
      </c>
    </row>
    <row r="21" spans="1:10" ht="19.5" thickBot="1">
      <c r="A21" s="17">
        <f t="shared" si="2"/>
        <v>17</v>
      </c>
      <c r="B21" s="40">
        <v>50</v>
      </c>
      <c r="C21" s="41" t="s">
        <v>114</v>
      </c>
      <c r="D21" s="41" t="s">
        <v>115</v>
      </c>
      <c r="E21" s="44" t="s">
        <v>116</v>
      </c>
      <c r="F21" s="43">
        <v>1979</v>
      </c>
      <c r="G21" s="22">
        <v>48</v>
      </c>
      <c r="H21" s="19">
        <f t="shared" si="0"/>
        <v>100</v>
      </c>
      <c r="I21" s="19">
        <v>18</v>
      </c>
      <c r="J21" s="20">
        <f t="shared" si="1"/>
        <v>118</v>
      </c>
    </row>
    <row r="22" spans="1:10" ht="19.5" thickBot="1">
      <c r="A22" s="17">
        <f t="shared" si="2"/>
        <v>18</v>
      </c>
      <c r="B22" s="40">
        <v>53</v>
      </c>
      <c r="C22" s="41" t="s">
        <v>120</v>
      </c>
      <c r="D22" s="41" t="s">
        <v>121</v>
      </c>
      <c r="E22" s="41" t="s">
        <v>122</v>
      </c>
      <c r="F22" s="43">
        <v>1970</v>
      </c>
      <c r="G22" s="22">
        <v>48</v>
      </c>
      <c r="H22" s="19">
        <f t="shared" si="0"/>
        <v>100</v>
      </c>
      <c r="I22" s="19">
        <v>20</v>
      </c>
      <c r="J22" s="20">
        <f t="shared" si="1"/>
        <v>120</v>
      </c>
    </row>
    <row r="23" spans="1:10" ht="19.5" thickBot="1">
      <c r="A23" s="17">
        <f t="shared" si="2"/>
        <v>19</v>
      </c>
      <c r="B23" s="40">
        <v>3</v>
      </c>
      <c r="C23" s="41" t="s">
        <v>36</v>
      </c>
      <c r="D23" s="41" t="s">
        <v>37</v>
      </c>
      <c r="E23" s="42" t="s">
        <v>17</v>
      </c>
      <c r="F23" s="43">
        <v>1960</v>
      </c>
      <c r="G23" s="22">
        <v>48</v>
      </c>
      <c r="H23" s="19">
        <f t="shared" si="0"/>
        <v>100</v>
      </c>
      <c r="I23" s="19">
        <v>21</v>
      </c>
      <c r="J23" s="20">
        <f t="shared" si="1"/>
        <v>121</v>
      </c>
    </row>
    <row r="24" spans="1:10" ht="19.5" thickBot="1">
      <c r="A24" s="17">
        <f t="shared" si="2"/>
        <v>20</v>
      </c>
      <c r="B24" s="40">
        <v>21</v>
      </c>
      <c r="C24" s="41" t="s">
        <v>64</v>
      </c>
      <c r="D24" s="41" t="s">
        <v>65</v>
      </c>
      <c r="E24" s="44" t="s">
        <v>66</v>
      </c>
      <c r="F24" s="45">
        <v>1972</v>
      </c>
      <c r="G24" s="22">
        <v>47</v>
      </c>
      <c r="H24" s="19">
        <f t="shared" si="0"/>
        <v>125</v>
      </c>
      <c r="I24" s="19">
        <v>0</v>
      </c>
      <c r="J24" s="20">
        <f t="shared" si="1"/>
        <v>125</v>
      </c>
    </row>
    <row r="25" spans="1:10" ht="19.5" thickBot="1">
      <c r="A25" s="17">
        <f t="shared" si="2"/>
        <v>21</v>
      </c>
      <c r="B25" s="40">
        <v>48</v>
      </c>
      <c r="C25" s="41" t="s">
        <v>12</v>
      </c>
      <c r="D25" s="41" t="s">
        <v>110</v>
      </c>
      <c r="E25" s="42" t="s">
        <v>111</v>
      </c>
      <c r="F25" s="43">
        <v>1970</v>
      </c>
      <c r="G25" s="22">
        <v>47</v>
      </c>
      <c r="H25" s="19">
        <f t="shared" si="0"/>
        <v>125</v>
      </c>
      <c r="I25" s="19">
        <v>0</v>
      </c>
      <c r="J25" s="20">
        <f t="shared" si="1"/>
        <v>125</v>
      </c>
    </row>
    <row r="26" spans="1:10" ht="19.5" thickBot="1">
      <c r="A26" s="17">
        <f t="shared" si="2"/>
        <v>22</v>
      </c>
      <c r="B26" s="40">
        <v>67</v>
      </c>
      <c r="C26" s="41" t="s">
        <v>133</v>
      </c>
      <c r="D26" s="41" t="s">
        <v>134</v>
      </c>
      <c r="E26" s="42" t="s">
        <v>135</v>
      </c>
      <c r="F26" s="43">
        <v>1957</v>
      </c>
      <c r="G26" s="22">
        <v>47</v>
      </c>
      <c r="H26" s="19">
        <f t="shared" si="0"/>
        <v>125</v>
      </c>
      <c r="I26" s="19">
        <v>0</v>
      </c>
      <c r="J26" s="20">
        <f t="shared" si="1"/>
        <v>125</v>
      </c>
    </row>
    <row r="27" spans="1:10" ht="19.5" thickBot="1">
      <c r="A27" s="17">
        <f t="shared" si="2"/>
        <v>23</v>
      </c>
      <c r="B27" s="40">
        <v>64</v>
      </c>
      <c r="C27" s="41" t="s">
        <v>128</v>
      </c>
      <c r="D27" s="41" t="s">
        <v>129</v>
      </c>
      <c r="E27" s="41" t="s">
        <v>130</v>
      </c>
      <c r="F27" s="43">
        <v>1966</v>
      </c>
      <c r="G27" s="22">
        <v>48</v>
      </c>
      <c r="H27" s="19">
        <f t="shared" si="0"/>
        <v>100</v>
      </c>
      <c r="I27" s="19">
        <v>28</v>
      </c>
      <c r="J27" s="20">
        <f t="shared" si="1"/>
        <v>128</v>
      </c>
    </row>
    <row r="28" spans="1:10" ht="19.5" thickBot="1">
      <c r="A28" s="17">
        <f t="shared" si="2"/>
        <v>24</v>
      </c>
      <c r="B28" s="40">
        <v>62</v>
      </c>
      <c r="C28" s="41" t="s">
        <v>127</v>
      </c>
      <c r="D28" s="41" t="s">
        <v>26</v>
      </c>
      <c r="E28" s="44" t="s">
        <v>29</v>
      </c>
      <c r="F28" s="45">
        <v>1967</v>
      </c>
      <c r="G28" s="22">
        <v>47</v>
      </c>
      <c r="H28" s="19">
        <f t="shared" si="0"/>
        <v>125</v>
      </c>
      <c r="I28" s="19">
        <v>21</v>
      </c>
      <c r="J28" s="20">
        <f t="shared" si="1"/>
        <v>146</v>
      </c>
    </row>
    <row r="29" spans="1:10" ht="19.5" thickBot="1">
      <c r="A29" s="17">
        <f t="shared" si="2"/>
        <v>25</v>
      </c>
      <c r="B29" s="40">
        <v>5</v>
      </c>
      <c r="C29" s="41" t="s">
        <v>41</v>
      </c>
      <c r="D29" s="41" t="s">
        <v>41</v>
      </c>
      <c r="E29" s="42" t="s">
        <v>13</v>
      </c>
      <c r="F29" s="43">
        <v>1965</v>
      </c>
      <c r="G29" s="22">
        <v>46</v>
      </c>
      <c r="H29" s="19">
        <f t="shared" si="0"/>
        <v>150</v>
      </c>
      <c r="I29" s="19">
        <v>1</v>
      </c>
      <c r="J29" s="20">
        <f t="shared" si="1"/>
        <v>151</v>
      </c>
    </row>
    <row r="30" spans="1:10" ht="19.5" thickBot="1">
      <c r="A30" s="17">
        <f t="shared" si="2"/>
        <v>26</v>
      </c>
      <c r="B30" s="40">
        <v>73</v>
      </c>
      <c r="C30" s="41" t="s">
        <v>149</v>
      </c>
      <c r="D30" s="41" t="s">
        <v>150</v>
      </c>
      <c r="E30" s="44" t="s">
        <v>151</v>
      </c>
      <c r="F30" s="45">
        <v>1972</v>
      </c>
      <c r="G30" s="22">
        <v>46</v>
      </c>
      <c r="H30" s="19">
        <f t="shared" si="0"/>
        <v>150</v>
      </c>
      <c r="I30" s="19">
        <v>9</v>
      </c>
      <c r="J30" s="20">
        <f t="shared" si="1"/>
        <v>159</v>
      </c>
    </row>
    <row r="31" spans="1:10" ht="19.5" thickBot="1">
      <c r="A31" s="17">
        <f t="shared" si="2"/>
        <v>27</v>
      </c>
      <c r="B31" s="40">
        <v>69</v>
      </c>
      <c r="C31" s="41" t="s">
        <v>136</v>
      </c>
      <c r="D31" s="41" t="s">
        <v>137</v>
      </c>
      <c r="E31" s="44" t="s">
        <v>138</v>
      </c>
      <c r="F31" s="45">
        <v>1964</v>
      </c>
      <c r="G31" s="22">
        <v>46</v>
      </c>
      <c r="H31" s="19">
        <f t="shared" si="0"/>
        <v>150</v>
      </c>
      <c r="I31" s="19">
        <v>20</v>
      </c>
      <c r="J31" s="20">
        <f t="shared" si="1"/>
        <v>170</v>
      </c>
    </row>
    <row r="32" spans="1:10" ht="19.5" thickBot="1">
      <c r="A32" s="17">
        <f t="shared" si="2"/>
        <v>28</v>
      </c>
      <c r="B32" s="40">
        <v>46</v>
      </c>
      <c r="C32" s="41" t="s">
        <v>107</v>
      </c>
      <c r="D32" s="41" t="s">
        <v>163</v>
      </c>
      <c r="E32" s="44" t="s">
        <v>109</v>
      </c>
      <c r="F32" s="45">
        <v>1971</v>
      </c>
      <c r="G32" s="26">
        <v>45</v>
      </c>
      <c r="H32" s="19">
        <f t="shared" si="0"/>
        <v>175</v>
      </c>
      <c r="I32" s="19">
        <v>30</v>
      </c>
      <c r="J32" s="20">
        <f t="shared" si="1"/>
        <v>205</v>
      </c>
    </row>
    <row r="33" spans="1:10" ht="19.5" thickBot="1">
      <c r="A33" s="17">
        <f t="shared" si="2"/>
        <v>29</v>
      </c>
      <c r="B33" s="40">
        <v>34</v>
      </c>
      <c r="C33" s="41" t="s">
        <v>91</v>
      </c>
      <c r="D33" s="41" t="s">
        <v>90</v>
      </c>
      <c r="E33" s="41" t="s">
        <v>29</v>
      </c>
      <c r="F33" s="43">
        <v>1968</v>
      </c>
      <c r="G33" s="22">
        <v>43</v>
      </c>
      <c r="H33" s="19">
        <f t="shared" si="0"/>
        <v>225</v>
      </c>
      <c r="I33" s="19">
        <v>22</v>
      </c>
      <c r="J33" s="20">
        <f t="shared" si="1"/>
        <v>247</v>
      </c>
    </row>
    <row r="34" spans="1:10" ht="19.5" thickBot="1">
      <c r="A34" s="17">
        <f t="shared" si="2"/>
        <v>30</v>
      </c>
      <c r="B34" s="40">
        <v>52</v>
      </c>
      <c r="C34" s="41" t="s">
        <v>117</v>
      </c>
      <c r="D34" s="41" t="s">
        <v>118</v>
      </c>
      <c r="E34" s="42" t="s">
        <v>119</v>
      </c>
      <c r="F34" s="43">
        <v>1971</v>
      </c>
      <c r="G34" s="22">
        <v>42</v>
      </c>
      <c r="H34" s="19">
        <f t="shared" si="0"/>
        <v>250</v>
      </c>
      <c r="I34" s="19">
        <v>19</v>
      </c>
      <c r="J34" s="20">
        <f t="shared" si="1"/>
        <v>269</v>
      </c>
    </row>
    <row r="35" spans="1:10" ht="19.5" thickBot="1">
      <c r="A35" s="17">
        <f t="shared" si="2"/>
        <v>31</v>
      </c>
      <c r="B35" s="40">
        <v>8</v>
      </c>
      <c r="C35" s="41" t="s">
        <v>47</v>
      </c>
      <c r="D35" s="41" t="s">
        <v>21</v>
      </c>
      <c r="E35" s="41" t="s">
        <v>48</v>
      </c>
      <c r="F35" s="43">
        <v>1969</v>
      </c>
      <c r="G35" s="22">
        <v>41</v>
      </c>
      <c r="H35" s="19">
        <f t="shared" si="0"/>
        <v>275</v>
      </c>
      <c r="I35" s="19">
        <v>0</v>
      </c>
      <c r="J35" s="20">
        <f t="shared" si="1"/>
        <v>275</v>
      </c>
    </row>
    <row r="36" spans="1:10" ht="19.5" thickBot="1">
      <c r="A36" s="17">
        <f t="shared" si="2"/>
        <v>32</v>
      </c>
      <c r="B36" s="40">
        <v>16</v>
      </c>
      <c r="C36" s="41" t="s">
        <v>12</v>
      </c>
      <c r="D36" s="41" t="s">
        <v>62</v>
      </c>
      <c r="E36" s="42" t="s">
        <v>63</v>
      </c>
      <c r="F36" s="43">
        <v>1953</v>
      </c>
      <c r="G36" s="22">
        <v>40</v>
      </c>
      <c r="H36" s="19">
        <f t="shared" si="0"/>
        <v>300</v>
      </c>
      <c r="I36" s="19">
        <v>6</v>
      </c>
      <c r="J36" s="20">
        <f t="shared" si="1"/>
        <v>306</v>
      </c>
    </row>
    <row r="37" spans="1:10" ht="19.5" thickBot="1">
      <c r="A37" s="17">
        <f t="shared" si="2"/>
        <v>33</v>
      </c>
      <c r="B37" s="40">
        <v>2</v>
      </c>
      <c r="C37" s="41" t="s">
        <v>35</v>
      </c>
      <c r="D37" s="41" t="s">
        <v>35</v>
      </c>
      <c r="E37" s="44" t="s">
        <v>15</v>
      </c>
      <c r="F37" s="45">
        <v>1963</v>
      </c>
      <c r="G37" s="22">
        <v>34</v>
      </c>
      <c r="H37" s="19">
        <f t="shared" si="0"/>
        <v>450</v>
      </c>
      <c r="I37" s="19">
        <v>8</v>
      </c>
      <c r="J37" s="20">
        <f t="shared" si="1"/>
        <v>458</v>
      </c>
    </row>
    <row r="38" spans="1:10" ht="19.5" thickBot="1">
      <c r="A38" s="17">
        <f t="shared" si="2"/>
        <v>34</v>
      </c>
      <c r="B38" s="40">
        <v>33</v>
      </c>
      <c r="C38" s="41" t="s">
        <v>89</v>
      </c>
      <c r="D38" s="41" t="s">
        <v>90</v>
      </c>
      <c r="E38" s="41" t="s">
        <v>29</v>
      </c>
      <c r="F38" s="45">
        <v>1968</v>
      </c>
      <c r="G38" s="22">
        <v>32</v>
      </c>
      <c r="H38" s="19">
        <f t="shared" si="0"/>
        <v>500</v>
      </c>
      <c r="I38" s="19">
        <v>1</v>
      </c>
      <c r="J38" s="20">
        <f t="shared" si="1"/>
        <v>501</v>
      </c>
    </row>
    <row r="39" spans="1:10" ht="19.5" thickBot="1">
      <c r="A39" s="17">
        <f t="shared" si="2"/>
        <v>35</v>
      </c>
      <c r="B39" s="40">
        <v>61</v>
      </c>
      <c r="C39" s="41" t="s">
        <v>125</v>
      </c>
      <c r="D39" s="41" t="s">
        <v>126</v>
      </c>
      <c r="E39" s="44" t="s">
        <v>27</v>
      </c>
      <c r="F39" s="45">
        <v>1958</v>
      </c>
      <c r="G39" s="22">
        <v>30</v>
      </c>
      <c r="H39" s="19">
        <f t="shared" si="0"/>
        <v>550</v>
      </c>
      <c r="I39" s="19">
        <v>2</v>
      </c>
      <c r="J39" s="20">
        <f t="shared" si="1"/>
        <v>552</v>
      </c>
    </row>
    <row r="40" spans="1:10" ht="19.5" thickBot="1">
      <c r="A40" s="17">
        <f t="shared" si="2"/>
        <v>36</v>
      </c>
      <c r="B40" s="40">
        <v>28</v>
      </c>
      <c r="C40" s="41" t="s">
        <v>78</v>
      </c>
      <c r="D40" s="41" t="s">
        <v>78</v>
      </c>
      <c r="E40" s="46" t="s">
        <v>16</v>
      </c>
      <c r="F40" s="43">
        <v>1973</v>
      </c>
      <c r="G40" s="22">
        <v>29</v>
      </c>
      <c r="H40" s="19">
        <f t="shared" si="0"/>
        <v>575</v>
      </c>
      <c r="I40" s="19">
        <v>0</v>
      </c>
      <c r="J40" s="20">
        <f t="shared" si="1"/>
        <v>575</v>
      </c>
    </row>
    <row r="41" spans="1:10" ht="19.5" thickBot="1">
      <c r="A41" s="17">
        <f t="shared" si="2"/>
        <v>37</v>
      </c>
      <c r="B41" s="40">
        <v>100</v>
      </c>
      <c r="C41" s="41" t="s">
        <v>162</v>
      </c>
      <c r="D41" s="41" t="s">
        <v>21</v>
      </c>
      <c r="E41" s="42"/>
      <c r="F41" s="43"/>
      <c r="G41" s="22">
        <v>29</v>
      </c>
      <c r="H41" s="19">
        <f t="shared" si="0"/>
        <v>575</v>
      </c>
      <c r="I41" s="19">
        <v>1</v>
      </c>
      <c r="J41" s="20">
        <f t="shared" si="1"/>
        <v>576</v>
      </c>
    </row>
    <row r="42" spans="1:10" ht="19.5" thickBot="1">
      <c r="A42" s="27">
        <v>38</v>
      </c>
      <c r="B42" s="40">
        <v>32</v>
      </c>
      <c r="C42" s="41" t="s">
        <v>87</v>
      </c>
      <c r="D42" s="41" t="s">
        <v>87</v>
      </c>
      <c r="E42" s="42" t="s">
        <v>88</v>
      </c>
      <c r="F42" s="43">
        <v>1974</v>
      </c>
      <c r="G42" s="22">
        <v>29</v>
      </c>
      <c r="H42" s="19">
        <f t="shared" si="0"/>
        <v>575</v>
      </c>
      <c r="I42" s="19">
        <v>9</v>
      </c>
      <c r="J42" s="20">
        <f t="shared" si="1"/>
        <v>584</v>
      </c>
    </row>
    <row r="43" spans="1:10" ht="19.5" thickBot="1">
      <c r="A43" s="27">
        <v>39</v>
      </c>
      <c r="B43" s="40">
        <v>29</v>
      </c>
      <c r="C43" s="41" t="s">
        <v>79</v>
      </c>
      <c r="D43" s="41" t="s">
        <v>80</v>
      </c>
      <c r="E43" s="44" t="s">
        <v>81</v>
      </c>
      <c r="F43" s="45">
        <v>1973</v>
      </c>
      <c r="G43" s="22">
        <v>28</v>
      </c>
      <c r="H43" s="19">
        <f t="shared" si="0"/>
        <v>600</v>
      </c>
      <c r="I43" s="19">
        <v>11</v>
      </c>
      <c r="J43" s="20">
        <f t="shared" si="1"/>
        <v>611</v>
      </c>
    </row>
    <row r="44" spans="1:10" ht="19.5" thickBot="1">
      <c r="A44" s="27">
        <v>40</v>
      </c>
      <c r="B44" s="40">
        <v>30</v>
      </c>
      <c r="C44" s="41" t="s">
        <v>82</v>
      </c>
      <c r="D44" s="41" t="s">
        <v>83</v>
      </c>
      <c r="E44" s="44" t="s">
        <v>84</v>
      </c>
      <c r="F44" s="45">
        <v>1974</v>
      </c>
      <c r="G44" s="22">
        <v>27</v>
      </c>
      <c r="H44" s="19">
        <f t="shared" si="0"/>
        <v>625</v>
      </c>
      <c r="I44" s="19">
        <v>5</v>
      </c>
      <c r="J44" s="20">
        <f t="shared" si="1"/>
        <v>630</v>
      </c>
    </row>
    <row r="45" spans="1:10" ht="19.5" thickBot="1">
      <c r="A45" s="27">
        <v>41</v>
      </c>
      <c r="B45" s="40">
        <v>7</v>
      </c>
      <c r="C45" s="41" t="s">
        <v>44</v>
      </c>
      <c r="D45" s="41" t="s">
        <v>45</v>
      </c>
      <c r="E45" s="44" t="s">
        <v>46</v>
      </c>
      <c r="F45" s="45">
        <v>1969</v>
      </c>
      <c r="G45" s="22">
        <v>27</v>
      </c>
      <c r="H45" s="19">
        <f t="shared" si="0"/>
        <v>625</v>
      </c>
      <c r="I45" s="19">
        <v>12</v>
      </c>
      <c r="J45" s="20">
        <f t="shared" si="1"/>
        <v>637</v>
      </c>
    </row>
    <row r="46" spans="1:10" ht="19.5" thickBot="1">
      <c r="A46" s="27">
        <v>42</v>
      </c>
      <c r="B46" s="40">
        <v>24</v>
      </c>
      <c r="C46" s="41" t="s">
        <v>70</v>
      </c>
      <c r="D46" s="41" t="s">
        <v>71</v>
      </c>
      <c r="E46" s="44" t="s">
        <v>72</v>
      </c>
      <c r="F46" s="45">
        <v>1979</v>
      </c>
      <c r="G46" s="22">
        <v>27</v>
      </c>
      <c r="H46" s="19">
        <f t="shared" si="0"/>
        <v>625</v>
      </c>
      <c r="I46" s="19">
        <v>27</v>
      </c>
      <c r="J46" s="20">
        <f t="shared" si="1"/>
        <v>652</v>
      </c>
    </row>
    <row r="47" spans="1:10" ht="19.5" thickBot="1">
      <c r="A47" s="27">
        <v>43</v>
      </c>
      <c r="B47" s="40">
        <v>45</v>
      </c>
      <c r="C47" s="41" t="s">
        <v>107</v>
      </c>
      <c r="D47" s="41" t="s">
        <v>108</v>
      </c>
      <c r="E47" s="42" t="s">
        <v>69</v>
      </c>
      <c r="F47" s="45">
        <v>1971</v>
      </c>
      <c r="G47" s="22">
        <v>26</v>
      </c>
      <c r="H47" s="19">
        <f t="shared" si="0"/>
        <v>650</v>
      </c>
      <c r="I47" s="19">
        <v>30</v>
      </c>
      <c r="J47" s="20">
        <f aca="true" t="shared" si="3" ref="J47:J54">+I47+H47</f>
        <v>680</v>
      </c>
    </row>
    <row r="48" spans="1:10" ht="19.5" thickBot="1">
      <c r="A48" s="27">
        <v>44</v>
      </c>
      <c r="B48" s="40">
        <v>85</v>
      </c>
      <c r="C48" s="41" t="s">
        <v>154</v>
      </c>
      <c r="D48" s="41" t="s">
        <v>155</v>
      </c>
      <c r="E48" s="44" t="s">
        <v>25</v>
      </c>
      <c r="F48" s="45">
        <v>1964</v>
      </c>
      <c r="G48" s="22">
        <v>7</v>
      </c>
      <c r="H48" s="19">
        <f t="shared" si="0"/>
        <v>1125</v>
      </c>
      <c r="I48" s="19">
        <v>0</v>
      </c>
      <c r="J48" s="20">
        <f t="shared" si="3"/>
        <v>1125</v>
      </c>
    </row>
    <row r="49" spans="1:10" ht="19.5" thickBot="1">
      <c r="A49" s="27">
        <v>45</v>
      </c>
      <c r="B49" s="40">
        <v>9</v>
      </c>
      <c r="C49" s="41" t="s">
        <v>49</v>
      </c>
      <c r="D49" s="41" t="s">
        <v>21</v>
      </c>
      <c r="E49" s="44" t="s">
        <v>24</v>
      </c>
      <c r="F49" s="45">
        <v>1970</v>
      </c>
      <c r="G49" s="22">
        <v>7</v>
      </c>
      <c r="H49" s="19">
        <f t="shared" si="0"/>
        <v>1125</v>
      </c>
      <c r="I49" s="19">
        <v>10</v>
      </c>
      <c r="J49" s="20">
        <f t="shared" si="3"/>
        <v>1135</v>
      </c>
    </row>
    <row r="50" spans="1:10" ht="19.5" thickBot="1">
      <c r="A50" s="27">
        <v>46</v>
      </c>
      <c r="B50" s="40">
        <v>12</v>
      </c>
      <c r="C50" s="41" t="s">
        <v>53</v>
      </c>
      <c r="D50" s="41" t="s">
        <v>54</v>
      </c>
      <c r="E50" s="41" t="s">
        <v>30</v>
      </c>
      <c r="F50" s="43">
        <v>1970</v>
      </c>
      <c r="G50" s="22">
        <v>4</v>
      </c>
      <c r="H50" s="19">
        <f t="shared" si="0"/>
        <v>1200</v>
      </c>
      <c r="I50" s="19">
        <v>30</v>
      </c>
      <c r="J50" s="20">
        <f t="shared" si="3"/>
        <v>1230</v>
      </c>
    </row>
    <row r="51" spans="1:10" ht="19.5" thickBot="1">
      <c r="A51" s="27">
        <v>47</v>
      </c>
      <c r="B51" s="40">
        <v>11</v>
      </c>
      <c r="C51" s="41" t="s">
        <v>50</v>
      </c>
      <c r="D51" s="41" t="s">
        <v>51</v>
      </c>
      <c r="E51" s="44" t="s">
        <v>52</v>
      </c>
      <c r="F51" s="45">
        <v>1970</v>
      </c>
      <c r="G51" s="22">
        <v>0</v>
      </c>
      <c r="H51" s="19">
        <f t="shared" si="0"/>
        <v>1300</v>
      </c>
      <c r="I51" s="19">
        <v>30</v>
      </c>
      <c r="J51" s="20">
        <f t="shared" si="3"/>
        <v>1330</v>
      </c>
    </row>
    <row r="52" spans="1:10" ht="19.5" thickBot="1">
      <c r="A52" s="27">
        <v>48</v>
      </c>
      <c r="B52" s="40">
        <v>13</v>
      </c>
      <c r="C52" s="41" t="s">
        <v>55</v>
      </c>
      <c r="D52" s="41" t="s">
        <v>56</v>
      </c>
      <c r="E52" s="42" t="s">
        <v>13</v>
      </c>
      <c r="F52" s="43">
        <v>1970</v>
      </c>
      <c r="G52" s="22">
        <v>0</v>
      </c>
      <c r="H52" s="19">
        <f t="shared" si="0"/>
        <v>1300</v>
      </c>
      <c r="I52" s="19">
        <v>30</v>
      </c>
      <c r="J52" s="20">
        <f t="shared" si="3"/>
        <v>1330</v>
      </c>
    </row>
    <row r="53" spans="1:10" ht="19.5" thickBot="1">
      <c r="A53" s="27">
        <v>49</v>
      </c>
      <c r="B53" s="40">
        <v>14</v>
      </c>
      <c r="C53" s="41" t="s">
        <v>57</v>
      </c>
      <c r="D53" s="41" t="s">
        <v>58</v>
      </c>
      <c r="E53" s="44" t="s">
        <v>13</v>
      </c>
      <c r="F53" s="45">
        <v>1973</v>
      </c>
      <c r="G53" s="22">
        <v>0</v>
      </c>
      <c r="H53" s="19">
        <f t="shared" si="0"/>
        <v>1300</v>
      </c>
      <c r="I53" s="19">
        <v>30</v>
      </c>
      <c r="J53" s="20">
        <f t="shared" si="3"/>
        <v>1330</v>
      </c>
    </row>
    <row r="54" spans="1:10" ht="19.5" thickBot="1">
      <c r="A54" s="27">
        <v>50</v>
      </c>
      <c r="B54" s="40">
        <v>15</v>
      </c>
      <c r="C54" s="41" t="s">
        <v>59</v>
      </c>
      <c r="D54" s="41" t="s">
        <v>60</v>
      </c>
      <c r="E54" s="44" t="s">
        <v>61</v>
      </c>
      <c r="F54" s="45">
        <v>1970</v>
      </c>
      <c r="G54" s="22">
        <v>0</v>
      </c>
      <c r="H54" s="19">
        <f t="shared" si="0"/>
        <v>1300</v>
      </c>
      <c r="I54" s="19">
        <v>30</v>
      </c>
      <c r="J54" s="20">
        <f t="shared" si="3"/>
        <v>1330</v>
      </c>
    </row>
    <row r="55" spans="1:10" ht="19.5" thickBot="1">
      <c r="A55" s="27">
        <v>51</v>
      </c>
      <c r="B55" s="40">
        <v>22</v>
      </c>
      <c r="C55" s="41" t="s">
        <v>67</v>
      </c>
      <c r="D55" s="41" t="s">
        <v>68</v>
      </c>
      <c r="E55" s="42" t="s">
        <v>69</v>
      </c>
      <c r="F55" s="43">
        <v>1972</v>
      </c>
      <c r="G55" s="22">
        <v>0</v>
      </c>
      <c r="H55" s="19">
        <f t="shared" si="0"/>
        <v>1300</v>
      </c>
      <c r="I55" s="19">
        <v>30</v>
      </c>
      <c r="J55" s="20">
        <f aca="true" t="shared" si="4" ref="J55:J63">+I55+H55</f>
        <v>1330</v>
      </c>
    </row>
    <row r="56" spans="1:10" ht="19.5" thickBot="1">
      <c r="A56" s="27">
        <v>52</v>
      </c>
      <c r="B56" s="40">
        <v>23</v>
      </c>
      <c r="C56" s="41" t="s">
        <v>104</v>
      </c>
      <c r="D56" s="41" t="s">
        <v>105</v>
      </c>
      <c r="E56" s="42" t="s">
        <v>106</v>
      </c>
      <c r="F56" s="43">
        <v>1971</v>
      </c>
      <c r="G56" s="22">
        <v>0</v>
      </c>
      <c r="H56" s="19">
        <f t="shared" si="0"/>
        <v>1300</v>
      </c>
      <c r="I56" s="19">
        <v>30</v>
      </c>
      <c r="J56" s="20">
        <f t="shared" si="4"/>
        <v>1330</v>
      </c>
    </row>
    <row r="57" spans="1:10" ht="19.5" thickBot="1">
      <c r="A57" s="27">
        <v>53</v>
      </c>
      <c r="B57" s="40">
        <v>25</v>
      </c>
      <c r="C57" s="41" t="s">
        <v>73</v>
      </c>
      <c r="D57" s="41" t="s">
        <v>74</v>
      </c>
      <c r="E57" s="41" t="s">
        <v>75</v>
      </c>
      <c r="F57" s="43">
        <v>1972</v>
      </c>
      <c r="G57" s="22">
        <v>0</v>
      </c>
      <c r="H57" s="19">
        <f t="shared" si="0"/>
        <v>1300</v>
      </c>
      <c r="I57" s="19">
        <v>30</v>
      </c>
      <c r="J57" s="20">
        <f t="shared" si="4"/>
        <v>1330</v>
      </c>
    </row>
    <row r="58" spans="1:10" ht="19.5" thickBot="1">
      <c r="A58" s="27">
        <v>54</v>
      </c>
      <c r="B58" s="40">
        <v>40</v>
      </c>
      <c r="C58" s="41"/>
      <c r="D58" s="41" t="s">
        <v>100</v>
      </c>
      <c r="E58" s="44" t="s">
        <v>101</v>
      </c>
      <c r="F58" s="45">
        <v>1971</v>
      </c>
      <c r="G58" s="22">
        <v>0</v>
      </c>
      <c r="H58" s="19">
        <f t="shared" si="0"/>
        <v>1300</v>
      </c>
      <c r="I58" s="19">
        <v>30</v>
      </c>
      <c r="J58" s="20">
        <f t="shared" si="4"/>
        <v>1330</v>
      </c>
    </row>
    <row r="59" spans="1:10" ht="19.5" thickBot="1">
      <c r="A59" s="27">
        <v>55</v>
      </c>
      <c r="B59" s="40">
        <v>41</v>
      </c>
      <c r="C59" s="41" t="s">
        <v>102</v>
      </c>
      <c r="D59" s="41" t="s">
        <v>21</v>
      </c>
      <c r="E59" s="42" t="s">
        <v>103</v>
      </c>
      <c r="F59" s="43">
        <v>1979</v>
      </c>
      <c r="G59" s="22">
        <v>0</v>
      </c>
      <c r="H59" s="19">
        <f t="shared" si="0"/>
        <v>1300</v>
      </c>
      <c r="I59" s="19">
        <v>30</v>
      </c>
      <c r="J59" s="20">
        <f t="shared" si="4"/>
        <v>1330</v>
      </c>
    </row>
    <row r="60" spans="1:10" ht="19.5" thickBot="1">
      <c r="A60" s="27">
        <v>56</v>
      </c>
      <c r="B60" s="40">
        <v>77</v>
      </c>
      <c r="C60" s="41" t="s">
        <v>153</v>
      </c>
      <c r="D60" s="41" t="s">
        <v>153</v>
      </c>
      <c r="E60" s="42" t="s">
        <v>40</v>
      </c>
      <c r="F60" s="43">
        <v>1965</v>
      </c>
      <c r="G60" s="22">
        <v>0</v>
      </c>
      <c r="H60" s="19">
        <f t="shared" si="0"/>
        <v>1300</v>
      </c>
      <c r="I60" s="19">
        <v>30</v>
      </c>
      <c r="J60" s="20">
        <f t="shared" si="4"/>
        <v>1330</v>
      </c>
    </row>
    <row r="61" spans="1:10" ht="19.5" thickBot="1">
      <c r="A61" s="27">
        <v>57</v>
      </c>
      <c r="B61" s="40"/>
      <c r="C61" s="41" t="s">
        <v>94</v>
      </c>
      <c r="D61" s="41" t="s">
        <v>21</v>
      </c>
      <c r="E61" s="44" t="s">
        <v>95</v>
      </c>
      <c r="F61" s="45">
        <v>1972</v>
      </c>
      <c r="G61" s="22">
        <v>0</v>
      </c>
      <c r="H61" s="19">
        <f t="shared" si="0"/>
        <v>1300</v>
      </c>
      <c r="I61" s="19">
        <v>30</v>
      </c>
      <c r="J61" s="20">
        <f t="shared" si="4"/>
        <v>1330</v>
      </c>
    </row>
    <row r="62" spans="1:10" ht="19.5" thickBot="1">
      <c r="A62" s="27">
        <v>58</v>
      </c>
      <c r="B62" s="40"/>
      <c r="C62" s="41" t="s">
        <v>96</v>
      </c>
      <c r="D62" s="41" t="s">
        <v>21</v>
      </c>
      <c r="E62" s="42" t="s">
        <v>22</v>
      </c>
      <c r="F62" s="43">
        <v>1972</v>
      </c>
      <c r="G62" s="22">
        <v>0</v>
      </c>
      <c r="H62" s="19">
        <f t="shared" si="0"/>
        <v>1300</v>
      </c>
      <c r="I62" s="19">
        <v>30</v>
      </c>
      <c r="J62" s="20">
        <f t="shared" si="4"/>
        <v>1330</v>
      </c>
    </row>
    <row r="63" spans="1:10" ht="19.5" thickBot="1">
      <c r="A63" s="27">
        <v>59</v>
      </c>
      <c r="B63" s="40"/>
      <c r="C63" s="41" t="s">
        <v>142</v>
      </c>
      <c r="D63" s="41" t="s">
        <v>143</v>
      </c>
      <c r="E63" s="44" t="s">
        <v>109</v>
      </c>
      <c r="F63" s="45">
        <v>1973</v>
      </c>
      <c r="G63" s="22">
        <v>0</v>
      </c>
      <c r="H63" s="19">
        <f t="shared" si="0"/>
        <v>1300</v>
      </c>
      <c r="I63" s="19">
        <v>30</v>
      </c>
      <c r="J63" s="20">
        <f t="shared" si="4"/>
        <v>1330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2" fitToWidth="1" horizontalDpi="300" verticalDpi="300" orientation="portrait" paperSize="9" scale="56" r:id="rId1"/>
  <headerFooter alignWithMargins="0">
    <oddFooter>&amp;L&amp;D&amp;T&amp;R&amp;F&amp;A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B1" sqref="B1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bestFit="1" customWidth="1"/>
    <col min="5" max="5" width="38.7109375" style="0" bestFit="1" customWidth="1"/>
    <col min="6" max="6" width="10.7109375" style="0" customWidth="1"/>
    <col min="7" max="7" width="10.28125" style="0" bestFit="1" customWidth="1"/>
    <col min="8" max="8" width="8.28125" style="1" bestFit="1" customWidth="1"/>
    <col min="9" max="9" width="11.7109375" style="7" customWidth="1"/>
  </cols>
  <sheetData>
    <row r="1" spans="1:9" ht="15.75" thickBot="1">
      <c r="A1" s="36"/>
      <c r="B1" s="37" t="s">
        <v>31</v>
      </c>
      <c r="C1" s="38"/>
      <c r="D1" s="38"/>
      <c r="E1" s="39"/>
      <c r="F1" s="9"/>
      <c r="G1" s="10" t="s">
        <v>9</v>
      </c>
      <c r="H1" s="14"/>
      <c r="I1" s="12"/>
    </row>
    <row r="2" spans="1:9" ht="15.75" thickBot="1">
      <c r="A2" s="10"/>
      <c r="B2" s="10" t="s">
        <v>2</v>
      </c>
      <c r="C2" s="10" t="s">
        <v>0</v>
      </c>
      <c r="D2" s="10" t="s">
        <v>1</v>
      </c>
      <c r="E2" s="10" t="s">
        <v>3</v>
      </c>
      <c r="F2" s="10" t="s">
        <v>4</v>
      </c>
      <c r="G2" s="10" t="s">
        <v>6</v>
      </c>
      <c r="H2" s="10"/>
      <c r="I2" s="15" t="s">
        <v>8</v>
      </c>
    </row>
    <row r="3" spans="1:9" ht="15.75" thickBot="1">
      <c r="A3" s="8"/>
      <c r="B3" s="9"/>
      <c r="C3" s="9"/>
      <c r="D3" s="9"/>
      <c r="E3" s="9"/>
      <c r="F3" s="9"/>
      <c r="G3" s="8">
        <v>49</v>
      </c>
      <c r="H3" s="10" t="s">
        <v>7</v>
      </c>
      <c r="I3" s="15" t="s">
        <v>9</v>
      </c>
    </row>
    <row r="4" ht="15.75" thickBot="1">
      <c r="A4" s="30"/>
    </row>
    <row r="5" spans="1:9" ht="19.5" thickBot="1">
      <c r="A5" s="17">
        <v>1</v>
      </c>
      <c r="B5" s="48">
        <v>67</v>
      </c>
      <c r="C5" s="49" t="s">
        <v>133</v>
      </c>
      <c r="D5" s="49" t="s">
        <v>134</v>
      </c>
      <c r="E5" s="54" t="s">
        <v>135</v>
      </c>
      <c r="F5" s="55">
        <v>1957</v>
      </c>
      <c r="G5" s="56">
        <v>49</v>
      </c>
      <c r="H5" s="53">
        <f aca="true" t="shared" si="0" ref="H5:H63">+(49-G5)*25</f>
        <v>0</v>
      </c>
      <c r="I5" s="57">
        <f aca="true" t="shared" si="1" ref="I5:I63">+H5</f>
        <v>0</v>
      </c>
    </row>
    <row r="6" spans="1:9" ht="19.5" thickBot="1">
      <c r="A6" s="31">
        <f>+A5+1</f>
        <v>2</v>
      </c>
      <c r="B6" s="40">
        <v>4</v>
      </c>
      <c r="C6" s="41" t="s">
        <v>38</v>
      </c>
      <c r="D6" s="41" t="s">
        <v>39</v>
      </c>
      <c r="E6" s="44" t="s">
        <v>40</v>
      </c>
      <c r="F6" s="45">
        <v>1964</v>
      </c>
      <c r="G6" s="35">
        <v>47</v>
      </c>
      <c r="H6" s="19">
        <f t="shared" si="0"/>
        <v>50</v>
      </c>
      <c r="I6" s="20">
        <f t="shared" si="1"/>
        <v>50</v>
      </c>
    </row>
    <row r="7" spans="1:9" ht="19.5" thickBot="1">
      <c r="A7" s="17">
        <f aca="true" t="shared" si="2" ref="A7:A41">+A6+1</f>
        <v>3</v>
      </c>
      <c r="B7" s="40">
        <v>68</v>
      </c>
      <c r="C7" s="41" t="s">
        <v>139</v>
      </c>
      <c r="D7" s="41" t="s">
        <v>140</v>
      </c>
      <c r="E7" s="44" t="s">
        <v>141</v>
      </c>
      <c r="F7" s="45">
        <v>1972</v>
      </c>
      <c r="G7" s="14">
        <v>47</v>
      </c>
      <c r="H7" s="19">
        <f t="shared" si="0"/>
        <v>50</v>
      </c>
      <c r="I7" s="20">
        <f t="shared" si="1"/>
        <v>50</v>
      </c>
    </row>
    <row r="8" spans="1:9" ht="19.5" thickBot="1">
      <c r="A8" s="17">
        <f t="shared" si="2"/>
        <v>4</v>
      </c>
      <c r="B8" s="40">
        <v>8</v>
      </c>
      <c r="C8" s="41" t="s">
        <v>47</v>
      </c>
      <c r="D8" s="41" t="s">
        <v>21</v>
      </c>
      <c r="E8" s="41" t="s">
        <v>48</v>
      </c>
      <c r="F8" s="43">
        <v>1969</v>
      </c>
      <c r="G8" s="14">
        <v>46</v>
      </c>
      <c r="H8" s="19">
        <f t="shared" si="0"/>
        <v>75</v>
      </c>
      <c r="I8" s="20">
        <f t="shared" si="1"/>
        <v>75</v>
      </c>
    </row>
    <row r="9" spans="1:9" ht="19.5" thickBot="1">
      <c r="A9" s="17">
        <f t="shared" si="2"/>
        <v>5</v>
      </c>
      <c r="B9" s="40">
        <v>64</v>
      </c>
      <c r="C9" s="41" t="s">
        <v>128</v>
      </c>
      <c r="D9" s="41" t="s">
        <v>129</v>
      </c>
      <c r="E9" s="41" t="s">
        <v>130</v>
      </c>
      <c r="F9" s="43">
        <v>1966</v>
      </c>
      <c r="G9" s="14">
        <v>46</v>
      </c>
      <c r="H9" s="19">
        <f t="shared" si="0"/>
        <v>75</v>
      </c>
      <c r="I9" s="20">
        <f t="shared" si="1"/>
        <v>75</v>
      </c>
    </row>
    <row r="10" spans="1:9" ht="19.5" thickBot="1">
      <c r="A10" s="17">
        <f t="shared" si="2"/>
        <v>6</v>
      </c>
      <c r="B10" s="40">
        <v>74</v>
      </c>
      <c r="C10" s="41" t="s">
        <v>14</v>
      </c>
      <c r="D10" s="41" t="s">
        <v>152</v>
      </c>
      <c r="E10" s="44" t="s">
        <v>28</v>
      </c>
      <c r="F10" s="45">
        <v>1979</v>
      </c>
      <c r="G10" s="14">
        <v>46</v>
      </c>
      <c r="H10" s="19">
        <f t="shared" si="0"/>
        <v>75</v>
      </c>
      <c r="I10" s="20">
        <f t="shared" si="1"/>
        <v>75</v>
      </c>
    </row>
    <row r="11" spans="1:9" ht="19.5" thickBot="1">
      <c r="A11" s="17">
        <f t="shared" si="2"/>
        <v>7</v>
      </c>
      <c r="B11" s="40">
        <v>105</v>
      </c>
      <c r="C11" s="41" t="s">
        <v>159</v>
      </c>
      <c r="D11" s="41" t="s">
        <v>160</v>
      </c>
      <c r="E11" s="44" t="s">
        <v>161</v>
      </c>
      <c r="F11" s="45">
        <v>1973</v>
      </c>
      <c r="G11" s="14">
        <v>46</v>
      </c>
      <c r="H11" s="19">
        <f t="shared" si="0"/>
        <v>75</v>
      </c>
      <c r="I11" s="20">
        <f t="shared" si="1"/>
        <v>75</v>
      </c>
    </row>
    <row r="12" spans="1:9" ht="19.5" thickBot="1">
      <c r="A12" s="17">
        <f t="shared" si="2"/>
        <v>8</v>
      </c>
      <c r="B12" s="40">
        <v>1</v>
      </c>
      <c r="C12" s="41" t="s">
        <v>32</v>
      </c>
      <c r="D12" s="41" t="s">
        <v>33</v>
      </c>
      <c r="E12" s="44" t="s">
        <v>34</v>
      </c>
      <c r="F12" s="45">
        <v>1958</v>
      </c>
      <c r="G12" s="14">
        <v>45</v>
      </c>
      <c r="H12" s="19">
        <f>+(49-G12)*25</f>
        <v>100</v>
      </c>
      <c r="I12" s="20">
        <f>+H12</f>
        <v>100</v>
      </c>
    </row>
    <row r="13" spans="1:9" ht="19.5" thickBot="1">
      <c r="A13" s="17">
        <f t="shared" si="2"/>
        <v>9</v>
      </c>
      <c r="B13" s="40">
        <v>3</v>
      </c>
      <c r="C13" s="41" t="s">
        <v>36</v>
      </c>
      <c r="D13" s="41" t="s">
        <v>37</v>
      </c>
      <c r="E13" s="42" t="s">
        <v>17</v>
      </c>
      <c r="F13" s="43">
        <v>1960</v>
      </c>
      <c r="G13" s="14">
        <v>45</v>
      </c>
      <c r="H13" s="19">
        <f t="shared" si="0"/>
        <v>100</v>
      </c>
      <c r="I13" s="20">
        <f t="shared" si="1"/>
        <v>100</v>
      </c>
    </row>
    <row r="14" spans="1:9" ht="19.5" thickBot="1">
      <c r="A14" s="17">
        <f t="shared" si="2"/>
        <v>10</v>
      </c>
      <c r="B14" s="40">
        <v>12</v>
      </c>
      <c r="C14" s="41" t="s">
        <v>53</v>
      </c>
      <c r="D14" s="41" t="s">
        <v>54</v>
      </c>
      <c r="E14" s="41" t="s">
        <v>30</v>
      </c>
      <c r="F14" s="43">
        <v>1970</v>
      </c>
      <c r="G14" s="14">
        <v>45</v>
      </c>
      <c r="H14" s="19">
        <f t="shared" si="0"/>
        <v>100</v>
      </c>
      <c r="I14" s="20">
        <f t="shared" si="1"/>
        <v>100</v>
      </c>
    </row>
    <row r="15" spans="1:9" ht="19.5" thickBot="1">
      <c r="A15" s="17">
        <f t="shared" si="2"/>
        <v>11</v>
      </c>
      <c r="B15" s="40">
        <v>50</v>
      </c>
      <c r="C15" s="41" t="s">
        <v>114</v>
      </c>
      <c r="D15" s="41" t="s">
        <v>115</v>
      </c>
      <c r="E15" s="44" t="s">
        <v>116</v>
      </c>
      <c r="F15" s="43">
        <v>1979</v>
      </c>
      <c r="G15" s="14">
        <v>45</v>
      </c>
      <c r="H15" s="19">
        <f t="shared" si="0"/>
        <v>100</v>
      </c>
      <c r="I15" s="20">
        <f t="shared" si="1"/>
        <v>100</v>
      </c>
    </row>
    <row r="16" spans="1:9" ht="19.5" thickBot="1">
      <c r="A16" s="17">
        <f t="shared" si="2"/>
        <v>12</v>
      </c>
      <c r="B16" s="40">
        <v>62</v>
      </c>
      <c r="C16" s="41" t="s">
        <v>127</v>
      </c>
      <c r="D16" s="41" t="s">
        <v>26</v>
      </c>
      <c r="E16" s="44" t="s">
        <v>29</v>
      </c>
      <c r="F16" s="45">
        <v>1967</v>
      </c>
      <c r="G16" s="14">
        <v>45</v>
      </c>
      <c r="H16" s="19">
        <f t="shared" si="0"/>
        <v>100</v>
      </c>
      <c r="I16" s="20">
        <f t="shared" si="1"/>
        <v>100</v>
      </c>
    </row>
    <row r="17" spans="1:9" ht="19.5" thickBot="1">
      <c r="A17" s="17">
        <f t="shared" si="2"/>
        <v>13</v>
      </c>
      <c r="B17" s="40">
        <v>6</v>
      </c>
      <c r="C17" s="41" t="s">
        <v>42</v>
      </c>
      <c r="D17" s="41" t="s">
        <v>43</v>
      </c>
      <c r="E17" s="42" t="s">
        <v>11</v>
      </c>
      <c r="F17" s="43">
        <v>1969</v>
      </c>
      <c r="G17" s="14">
        <v>44</v>
      </c>
      <c r="H17" s="19">
        <f t="shared" si="0"/>
        <v>125</v>
      </c>
      <c r="I17" s="20">
        <f t="shared" si="1"/>
        <v>125</v>
      </c>
    </row>
    <row r="18" spans="1:9" ht="19.5" thickBot="1">
      <c r="A18" s="17">
        <f t="shared" si="2"/>
        <v>14</v>
      </c>
      <c r="B18" s="40">
        <v>13</v>
      </c>
      <c r="C18" s="41" t="s">
        <v>55</v>
      </c>
      <c r="D18" s="41" t="s">
        <v>56</v>
      </c>
      <c r="E18" s="42" t="s">
        <v>13</v>
      </c>
      <c r="F18" s="43">
        <v>1970</v>
      </c>
      <c r="G18" s="14">
        <v>44</v>
      </c>
      <c r="H18" s="19">
        <f t="shared" si="0"/>
        <v>125</v>
      </c>
      <c r="I18" s="20">
        <f t="shared" si="1"/>
        <v>125</v>
      </c>
    </row>
    <row r="19" spans="1:9" ht="19.5" thickBot="1">
      <c r="A19" s="17">
        <f t="shared" si="2"/>
        <v>15</v>
      </c>
      <c r="B19" s="40">
        <v>26</v>
      </c>
      <c r="C19" s="41" t="s">
        <v>76</v>
      </c>
      <c r="D19" s="41" t="s">
        <v>76</v>
      </c>
      <c r="E19" s="41" t="s">
        <v>77</v>
      </c>
      <c r="F19" s="43">
        <v>1972</v>
      </c>
      <c r="G19" s="14">
        <v>43</v>
      </c>
      <c r="H19" s="19">
        <f t="shared" si="0"/>
        <v>150</v>
      </c>
      <c r="I19" s="20">
        <f t="shared" si="1"/>
        <v>150</v>
      </c>
    </row>
    <row r="20" spans="1:9" ht="19.5" thickBot="1">
      <c r="A20" s="17">
        <f t="shared" si="2"/>
        <v>16</v>
      </c>
      <c r="B20" s="40">
        <v>32</v>
      </c>
      <c r="C20" s="41" t="s">
        <v>87</v>
      </c>
      <c r="D20" s="41" t="s">
        <v>87</v>
      </c>
      <c r="E20" s="42" t="s">
        <v>88</v>
      </c>
      <c r="F20" s="43">
        <v>1974</v>
      </c>
      <c r="G20" s="14">
        <v>43</v>
      </c>
      <c r="H20" s="19">
        <f t="shared" si="0"/>
        <v>150</v>
      </c>
      <c r="I20" s="20">
        <f t="shared" si="1"/>
        <v>150</v>
      </c>
    </row>
    <row r="21" spans="1:9" ht="19.5" thickBot="1">
      <c r="A21" s="17">
        <f t="shared" si="2"/>
        <v>17</v>
      </c>
      <c r="B21" s="40">
        <v>34</v>
      </c>
      <c r="C21" s="41" t="s">
        <v>91</v>
      </c>
      <c r="D21" s="41" t="s">
        <v>90</v>
      </c>
      <c r="E21" s="41" t="s">
        <v>29</v>
      </c>
      <c r="F21" s="43">
        <v>1968</v>
      </c>
      <c r="G21" s="14">
        <v>43</v>
      </c>
      <c r="H21" s="19">
        <f t="shared" si="0"/>
        <v>150</v>
      </c>
      <c r="I21" s="20">
        <f t="shared" si="1"/>
        <v>150</v>
      </c>
    </row>
    <row r="22" spans="1:9" ht="19.5" thickBot="1">
      <c r="A22" s="17">
        <f t="shared" si="2"/>
        <v>18</v>
      </c>
      <c r="B22" s="40">
        <v>39</v>
      </c>
      <c r="C22" s="41" t="s">
        <v>97</v>
      </c>
      <c r="D22" s="41" t="s">
        <v>98</v>
      </c>
      <c r="E22" s="42" t="s">
        <v>99</v>
      </c>
      <c r="F22" s="43">
        <v>1964</v>
      </c>
      <c r="G22" s="14">
        <v>43</v>
      </c>
      <c r="H22" s="19">
        <f t="shared" si="0"/>
        <v>150</v>
      </c>
      <c r="I22" s="20">
        <f t="shared" si="1"/>
        <v>150</v>
      </c>
    </row>
    <row r="23" spans="1:9" ht="19.5" thickBot="1">
      <c r="A23" s="17">
        <f t="shared" si="2"/>
        <v>19</v>
      </c>
      <c r="B23" s="40">
        <v>52</v>
      </c>
      <c r="C23" s="41" t="s">
        <v>117</v>
      </c>
      <c r="D23" s="41" t="s">
        <v>118</v>
      </c>
      <c r="E23" s="42" t="s">
        <v>119</v>
      </c>
      <c r="F23" s="43">
        <v>1971</v>
      </c>
      <c r="G23" s="14">
        <v>43</v>
      </c>
      <c r="H23" s="19">
        <f t="shared" si="0"/>
        <v>150</v>
      </c>
      <c r="I23" s="20">
        <f t="shared" si="1"/>
        <v>150</v>
      </c>
    </row>
    <row r="24" spans="1:9" ht="19.5" thickBot="1">
      <c r="A24" s="17">
        <f t="shared" si="2"/>
        <v>20</v>
      </c>
      <c r="B24" s="40">
        <v>53</v>
      </c>
      <c r="C24" s="41" t="s">
        <v>120</v>
      </c>
      <c r="D24" s="41" t="s">
        <v>121</v>
      </c>
      <c r="E24" s="41" t="s">
        <v>122</v>
      </c>
      <c r="F24" s="43">
        <v>1970</v>
      </c>
      <c r="G24" s="14">
        <v>43</v>
      </c>
      <c r="H24" s="19">
        <f t="shared" si="0"/>
        <v>150</v>
      </c>
      <c r="I24" s="20">
        <f t="shared" si="1"/>
        <v>150</v>
      </c>
    </row>
    <row r="25" spans="1:9" ht="19.5" thickBot="1">
      <c r="A25" s="17">
        <f t="shared" si="2"/>
        <v>21</v>
      </c>
      <c r="B25" s="40">
        <v>5</v>
      </c>
      <c r="C25" s="41" t="s">
        <v>41</v>
      </c>
      <c r="D25" s="41" t="s">
        <v>41</v>
      </c>
      <c r="E25" s="42" t="s">
        <v>13</v>
      </c>
      <c r="F25" s="43">
        <v>1965</v>
      </c>
      <c r="G25" s="14">
        <v>42</v>
      </c>
      <c r="H25" s="19">
        <f t="shared" si="0"/>
        <v>175</v>
      </c>
      <c r="I25" s="20">
        <f t="shared" si="1"/>
        <v>175</v>
      </c>
    </row>
    <row r="26" spans="1:9" ht="19.5" thickBot="1">
      <c r="A26" s="17">
        <f t="shared" si="2"/>
        <v>22</v>
      </c>
      <c r="B26" s="40">
        <v>21</v>
      </c>
      <c r="C26" s="41" t="s">
        <v>64</v>
      </c>
      <c r="D26" s="41" t="s">
        <v>65</v>
      </c>
      <c r="E26" s="44" t="s">
        <v>66</v>
      </c>
      <c r="F26" s="45">
        <v>1972</v>
      </c>
      <c r="G26" s="14">
        <v>42</v>
      </c>
      <c r="H26" s="19">
        <f t="shared" si="0"/>
        <v>175</v>
      </c>
      <c r="I26" s="20">
        <f t="shared" si="1"/>
        <v>175</v>
      </c>
    </row>
    <row r="27" spans="1:9" ht="19.5" thickBot="1">
      <c r="A27" s="17">
        <f t="shared" si="2"/>
        <v>23</v>
      </c>
      <c r="B27" s="40">
        <v>45</v>
      </c>
      <c r="C27" s="41" t="s">
        <v>107</v>
      </c>
      <c r="D27" s="41" t="s">
        <v>108</v>
      </c>
      <c r="E27" s="42" t="s">
        <v>69</v>
      </c>
      <c r="F27" s="45">
        <v>1971</v>
      </c>
      <c r="G27" s="14">
        <v>42</v>
      </c>
      <c r="H27" s="19">
        <f t="shared" si="0"/>
        <v>175</v>
      </c>
      <c r="I27" s="20">
        <f t="shared" si="1"/>
        <v>175</v>
      </c>
    </row>
    <row r="28" spans="1:9" ht="19.5" thickBot="1">
      <c r="A28" s="17">
        <f t="shared" si="2"/>
        <v>24</v>
      </c>
      <c r="B28" s="40">
        <v>46</v>
      </c>
      <c r="C28" s="41" t="s">
        <v>107</v>
      </c>
      <c r="D28" s="41" t="s">
        <v>163</v>
      </c>
      <c r="E28" s="44" t="s">
        <v>109</v>
      </c>
      <c r="F28" s="45">
        <v>1971</v>
      </c>
      <c r="G28" s="14">
        <v>42</v>
      </c>
      <c r="H28" s="19">
        <f t="shared" si="0"/>
        <v>175</v>
      </c>
      <c r="I28" s="20">
        <f t="shared" si="1"/>
        <v>175</v>
      </c>
    </row>
    <row r="29" spans="1:9" ht="19.5" thickBot="1">
      <c r="A29" s="17">
        <f t="shared" si="2"/>
        <v>25</v>
      </c>
      <c r="B29" s="40">
        <v>86</v>
      </c>
      <c r="C29" s="41" t="s">
        <v>156</v>
      </c>
      <c r="D29" s="41" t="s">
        <v>157</v>
      </c>
      <c r="E29" s="44" t="s">
        <v>158</v>
      </c>
      <c r="F29" s="45">
        <v>1974</v>
      </c>
      <c r="G29" s="14">
        <v>42</v>
      </c>
      <c r="H29" s="19">
        <f t="shared" si="0"/>
        <v>175</v>
      </c>
      <c r="I29" s="20">
        <f t="shared" si="1"/>
        <v>175</v>
      </c>
    </row>
    <row r="30" spans="1:9" ht="19.5" thickBot="1">
      <c r="A30" s="17">
        <f t="shared" si="2"/>
        <v>26</v>
      </c>
      <c r="B30" s="40">
        <v>29</v>
      </c>
      <c r="C30" s="41" t="s">
        <v>79</v>
      </c>
      <c r="D30" s="41" t="s">
        <v>80</v>
      </c>
      <c r="E30" s="44" t="s">
        <v>81</v>
      </c>
      <c r="F30" s="45">
        <v>1973</v>
      </c>
      <c r="G30" s="14">
        <v>41</v>
      </c>
      <c r="H30" s="19">
        <f t="shared" si="0"/>
        <v>200</v>
      </c>
      <c r="I30" s="20">
        <f t="shared" si="1"/>
        <v>200</v>
      </c>
    </row>
    <row r="31" spans="1:9" ht="19.5" thickBot="1">
      <c r="A31" s="17">
        <f t="shared" si="2"/>
        <v>27</v>
      </c>
      <c r="B31" s="40">
        <v>48</v>
      </c>
      <c r="C31" s="41" t="s">
        <v>12</v>
      </c>
      <c r="D31" s="41" t="s">
        <v>110</v>
      </c>
      <c r="E31" s="42" t="s">
        <v>111</v>
      </c>
      <c r="F31" s="43">
        <v>1970</v>
      </c>
      <c r="G31" s="14">
        <v>41</v>
      </c>
      <c r="H31" s="19">
        <f t="shared" si="0"/>
        <v>200</v>
      </c>
      <c r="I31" s="20">
        <f t="shared" si="1"/>
        <v>200</v>
      </c>
    </row>
    <row r="32" spans="1:9" ht="19.5" thickBot="1">
      <c r="A32" s="17">
        <f t="shared" si="2"/>
        <v>28</v>
      </c>
      <c r="B32" s="40">
        <v>66</v>
      </c>
      <c r="C32" s="41" t="s">
        <v>144</v>
      </c>
      <c r="D32" s="41" t="s">
        <v>145</v>
      </c>
      <c r="E32" s="42" t="s">
        <v>146</v>
      </c>
      <c r="F32" s="43">
        <v>1974</v>
      </c>
      <c r="G32" s="14">
        <v>41</v>
      </c>
      <c r="H32" s="19">
        <f t="shared" si="0"/>
        <v>200</v>
      </c>
      <c r="I32" s="20">
        <f t="shared" si="1"/>
        <v>200</v>
      </c>
    </row>
    <row r="33" spans="1:9" ht="19.5" thickBot="1">
      <c r="A33" s="17">
        <f t="shared" si="2"/>
        <v>29</v>
      </c>
      <c r="B33" s="40">
        <v>71</v>
      </c>
      <c r="C33" s="41" t="s">
        <v>147</v>
      </c>
      <c r="D33" s="41" t="s">
        <v>148</v>
      </c>
      <c r="E33" s="44" t="s">
        <v>13</v>
      </c>
      <c r="F33" s="45">
        <v>1976</v>
      </c>
      <c r="G33" s="14">
        <v>41</v>
      </c>
      <c r="H33" s="19">
        <f t="shared" si="0"/>
        <v>200</v>
      </c>
      <c r="I33" s="20">
        <f t="shared" si="1"/>
        <v>200</v>
      </c>
    </row>
    <row r="34" spans="1:9" ht="19.5" thickBot="1">
      <c r="A34" s="17">
        <f t="shared" si="2"/>
        <v>30</v>
      </c>
      <c r="B34" s="40">
        <v>31</v>
      </c>
      <c r="C34" s="41" t="s">
        <v>85</v>
      </c>
      <c r="D34" s="41" t="s">
        <v>85</v>
      </c>
      <c r="E34" s="44" t="s">
        <v>86</v>
      </c>
      <c r="F34" s="45">
        <v>1974</v>
      </c>
      <c r="G34" s="14">
        <v>40</v>
      </c>
      <c r="H34" s="19">
        <f t="shared" si="0"/>
        <v>225</v>
      </c>
      <c r="I34" s="20">
        <f t="shared" si="1"/>
        <v>225</v>
      </c>
    </row>
    <row r="35" spans="1:9" ht="19.5" thickBot="1">
      <c r="A35" s="17">
        <f t="shared" si="2"/>
        <v>31</v>
      </c>
      <c r="B35" s="40">
        <v>35</v>
      </c>
      <c r="C35" s="41" t="s">
        <v>92</v>
      </c>
      <c r="D35" s="41" t="s">
        <v>93</v>
      </c>
      <c r="E35" s="42" t="s">
        <v>13</v>
      </c>
      <c r="F35" s="43">
        <v>1975</v>
      </c>
      <c r="G35" s="14">
        <v>40</v>
      </c>
      <c r="H35" s="19">
        <f t="shared" si="0"/>
        <v>225</v>
      </c>
      <c r="I35" s="20">
        <f t="shared" si="1"/>
        <v>225</v>
      </c>
    </row>
    <row r="36" spans="1:9" ht="19.5" thickBot="1">
      <c r="A36" s="17">
        <f t="shared" si="2"/>
        <v>32</v>
      </c>
      <c r="B36" s="40">
        <v>73</v>
      </c>
      <c r="C36" s="41" t="s">
        <v>149</v>
      </c>
      <c r="D36" s="41" t="s">
        <v>150</v>
      </c>
      <c r="E36" s="44" t="s">
        <v>151</v>
      </c>
      <c r="F36" s="45">
        <v>1972</v>
      </c>
      <c r="G36" s="14">
        <v>38</v>
      </c>
      <c r="H36" s="19">
        <f t="shared" si="0"/>
        <v>275</v>
      </c>
      <c r="I36" s="20">
        <f t="shared" si="1"/>
        <v>275</v>
      </c>
    </row>
    <row r="37" spans="1:9" ht="19.5" thickBot="1">
      <c r="A37" s="17">
        <f t="shared" si="2"/>
        <v>33</v>
      </c>
      <c r="B37" s="40">
        <v>55</v>
      </c>
      <c r="C37" s="41" t="s">
        <v>23</v>
      </c>
      <c r="D37" s="41" t="s">
        <v>123</v>
      </c>
      <c r="E37" s="44" t="s">
        <v>124</v>
      </c>
      <c r="F37" s="45">
        <v>1973</v>
      </c>
      <c r="G37" s="14">
        <v>37</v>
      </c>
      <c r="H37" s="19">
        <f t="shared" si="0"/>
        <v>300</v>
      </c>
      <c r="I37" s="20">
        <f t="shared" si="1"/>
        <v>300</v>
      </c>
    </row>
    <row r="38" spans="1:9" ht="19.5" thickBot="1">
      <c r="A38" s="17">
        <f t="shared" si="2"/>
        <v>34</v>
      </c>
      <c r="B38" s="40">
        <v>9</v>
      </c>
      <c r="C38" s="41" t="s">
        <v>49</v>
      </c>
      <c r="D38" s="41" t="s">
        <v>21</v>
      </c>
      <c r="E38" s="44" t="s">
        <v>24</v>
      </c>
      <c r="F38" s="45">
        <v>1970</v>
      </c>
      <c r="G38" s="14">
        <v>36</v>
      </c>
      <c r="H38" s="19">
        <f t="shared" si="0"/>
        <v>325</v>
      </c>
      <c r="I38" s="20">
        <f t="shared" si="1"/>
        <v>325</v>
      </c>
    </row>
    <row r="39" spans="1:9" ht="19.5" thickBot="1">
      <c r="A39" s="17">
        <f t="shared" si="2"/>
        <v>35</v>
      </c>
      <c r="B39" s="40">
        <v>61</v>
      </c>
      <c r="C39" s="41" t="s">
        <v>125</v>
      </c>
      <c r="D39" s="41" t="s">
        <v>126</v>
      </c>
      <c r="E39" s="44" t="s">
        <v>27</v>
      </c>
      <c r="F39" s="45">
        <v>1958</v>
      </c>
      <c r="G39" s="14">
        <v>35</v>
      </c>
      <c r="H39" s="19">
        <f t="shared" si="0"/>
        <v>350</v>
      </c>
      <c r="I39" s="20">
        <f t="shared" si="1"/>
        <v>350</v>
      </c>
    </row>
    <row r="40" spans="1:9" ht="19.5" thickBot="1">
      <c r="A40" s="17">
        <f t="shared" si="2"/>
        <v>36</v>
      </c>
      <c r="B40" s="40">
        <v>85</v>
      </c>
      <c r="C40" s="41" t="s">
        <v>154</v>
      </c>
      <c r="D40" s="41" t="s">
        <v>155</v>
      </c>
      <c r="E40" s="47" t="s">
        <v>25</v>
      </c>
      <c r="F40" s="45">
        <v>1964</v>
      </c>
      <c r="G40" s="14">
        <v>35</v>
      </c>
      <c r="H40" s="19">
        <f t="shared" si="0"/>
        <v>350</v>
      </c>
      <c r="I40" s="20">
        <f t="shared" si="1"/>
        <v>350</v>
      </c>
    </row>
    <row r="41" spans="1:9" ht="19.5" thickBot="1">
      <c r="A41" s="17">
        <f t="shared" si="2"/>
        <v>37</v>
      </c>
      <c r="B41" s="40">
        <v>65</v>
      </c>
      <c r="C41" s="41" t="s">
        <v>65</v>
      </c>
      <c r="D41" s="41" t="s">
        <v>131</v>
      </c>
      <c r="E41" s="42" t="s">
        <v>132</v>
      </c>
      <c r="F41" s="43">
        <v>1955</v>
      </c>
      <c r="G41" s="14">
        <v>31</v>
      </c>
      <c r="H41" s="19">
        <f t="shared" si="0"/>
        <v>450</v>
      </c>
      <c r="I41" s="20">
        <f t="shared" si="1"/>
        <v>450</v>
      </c>
    </row>
    <row r="42" spans="1:9" ht="19.5" thickBot="1">
      <c r="A42" s="27">
        <v>38</v>
      </c>
      <c r="B42" s="40">
        <v>33</v>
      </c>
      <c r="C42" s="41" t="s">
        <v>89</v>
      </c>
      <c r="D42" s="41" t="s">
        <v>90</v>
      </c>
      <c r="E42" s="41" t="s">
        <v>29</v>
      </c>
      <c r="F42" s="45">
        <v>1968</v>
      </c>
      <c r="G42" s="14">
        <v>30</v>
      </c>
      <c r="H42" s="19">
        <f t="shared" si="0"/>
        <v>475</v>
      </c>
      <c r="I42" s="20">
        <f t="shared" si="1"/>
        <v>475</v>
      </c>
    </row>
    <row r="43" spans="1:9" ht="19.5" thickBot="1">
      <c r="A43" s="27">
        <v>39</v>
      </c>
      <c r="B43" s="40">
        <v>14</v>
      </c>
      <c r="C43" s="41" t="s">
        <v>57</v>
      </c>
      <c r="D43" s="41" t="s">
        <v>58</v>
      </c>
      <c r="E43" s="44" t="s">
        <v>13</v>
      </c>
      <c r="F43" s="45">
        <v>1973</v>
      </c>
      <c r="G43" s="14">
        <v>26</v>
      </c>
      <c r="H43" s="19">
        <f t="shared" si="0"/>
        <v>575</v>
      </c>
      <c r="I43" s="20">
        <f t="shared" si="1"/>
        <v>575</v>
      </c>
    </row>
    <row r="44" spans="1:9" ht="19.5" thickBot="1">
      <c r="A44" s="27">
        <v>40</v>
      </c>
      <c r="B44" s="40">
        <v>16</v>
      </c>
      <c r="C44" s="41" t="s">
        <v>12</v>
      </c>
      <c r="D44" s="41" t="s">
        <v>62</v>
      </c>
      <c r="E44" s="42" t="s">
        <v>63</v>
      </c>
      <c r="F44" s="43">
        <v>1953</v>
      </c>
      <c r="G44" s="14">
        <v>26</v>
      </c>
      <c r="H44" s="19">
        <f t="shared" si="0"/>
        <v>575</v>
      </c>
      <c r="I44" s="20">
        <f t="shared" si="1"/>
        <v>575</v>
      </c>
    </row>
    <row r="45" spans="1:9" ht="19.5" thickBot="1">
      <c r="A45" s="27">
        <v>41</v>
      </c>
      <c r="B45" s="40">
        <v>28</v>
      </c>
      <c r="C45" s="41" t="s">
        <v>78</v>
      </c>
      <c r="D45" s="41" t="s">
        <v>78</v>
      </c>
      <c r="E45" s="42" t="s">
        <v>16</v>
      </c>
      <c r="F45" s="43">
        <v>1973</v>
      </c>
      <c r="G45" s="14">
        <v>26</v>
      </c>
      <c r="H45" s="19">
        <f t="shared" si="0"/>
        <v>575</v>
      </c>
      <c r="I45" s="20">
        <f t="shared" si="1"/>
        <v>575</v>
      </c>
    </row>
    <row r="46" spans="1:9" ht="19.5" thickBot="1">
      <c r="A46" s="27">
        <v>42</v>
      </c>
      <c r="B46" s="40">
        <v>2</v>
      </c>
      <c r="C46" s="41" t="s">
        <v>35</v>
      </c>
      <c r="D46" s="41" t="s">
        <v>35</v>
      </c>
      <c r="E46" s="44" t="s">
        <v>15</v>
      </c>
      <c r="F46" s="45">
        <v>1963</v>
      </c>
      <c r="G46" s="14">
        <v>24</v>
      </c>
      <c r="H46" s="19">
        <f t="shared" si="0"/>
        <v>625</v>
      </c>
      <c r="I46" s="20">
        <f t="shared" si="1"/>
        <v>625</v>
      </c>
    </row>
    <row r="47" spans="1:9" ht="19.5" thickBot="1">
      <c r="A47" s="27">
        <v>43</v>
      </c>
      <c r="B47" s="40">
        <v>30</v>
      </c>
      <c r="C47" s="41" t="s">
        <v>82</v>
      </c>
      <c r="D47" s="41" t="s">
        <v>83</v>
      </c>
      <c r="E47" s="44" t="s">
        <v>84</v>
      </c>
      <c r="F47" s="45">
        <v>1974</v>
      </c>
      <c r="G47" s="14">
        <v>23</v>
      </c>
      <c r="H47" s="19">
        <f t="shared" si="0"/>
        <v>650</v>
      </c>
      <c r="I47" s="20">
        <f t="shared" si="1"/>
        <v>650</v>
      </c>
    </row>
    <row r="48" spans="1:9" ht="19.5" thickBot="1">
      <c r="A48" s="27">
        <v>44</v>
      </c>
      <c r="B48" s="40">
        <v>24</v>
      </c>
      <c r="C48" s="41" t="s">
        <v>70</v>
      </c>
      <c r="D48" s="41" t="s">
        <v>71</v>
      </c>
      <c r="E48" s="44" t="s">
        <v>72</v>
      </c>
      <c r="F48" s="45">
        <v>1979</v>
      </c>
      <c r="G48" s="14">
        <v>22</v>
      </c>
      <c r="H48" s="19">
        <f t="shared" si="0"/>
        <v>675</v>
      </c>
      <c r="I48" s="20">
        <f t="shared" si="1"/>
        <v>675</v>
      </c>
    </row>
    <row r="49" spans="1:9" ht="19.5" thickBot="1">
      <c r="A49" s="27">
        <v>45</v>
      </c>
      <c r="B49" s="40">
        <v>15</v>
      </c>
      <c r="C49" s="41" t="s">
        <v>59</v>
      </c>
      <c r="D49" s="41" t="s">
        <v>60</v>
      </c>
      <c r="E49" s="44" t="s">
        <v>61</v>
      </c>
      <c r="F49" s="45">
        <v>1970</v>
      </c>
      <c r="G49" s="14">
        <v>20</v>
      </c>
      <c r="H49" s="19">
        <f t="shared" si="0"/>
        <v>725</v>
      </c>
      <c r="I49" s="20">
        <f t="shared" si="1"/>
        <v>725</v>
      </c>
    </row>
    <row r="50" spans="1:9" ht="19.5" thickBot="1">
      <c r="A50" s="27">
        <v>46</v>
      </c>
      <c r="B50" s="40">
        <v>22</v>
      </c>
      <c r="C50" s="41" t="s">
        <v>67</v>
      </c>
      <c r="D50" s="41" t="s">
        <v>68</v>
      </c>
      <c r="E50" s="42" t="s">
        <v>69</v>
      </c>
      <c r="F50" s="43">
        <v>1972</v>
      </c>
      <c r="G50" s="14">
        <v>20</v>
      </c>
      <c r="H50" s="19">
        <f t="shared" si="0"/>
        <v>725</v>
      </c>
      <c r="I50" s="20">
        <f t="shared" si="1"/>
        <v>725</v>
      </c>
    </row>
    <row r="51" spans="1:9" ht="19.5" thickBot="1">
      <c r="A51" s="27">
        <v>47</v>
      </c>
      <c r="B51" s="40">
        <v>69</v>
      </c>
      <c r="C51" s="41" t="s">
        <v>136</v>
      </c>
      <c r="D51" s="41" t="s">
        <v>137</v>
      </c>
      <c r="E51" s="44" t="s">
        <v>138</v>
      </c>
      <c r="F51" s="45">
        <v>1964</v>
      </c>
      <c r="G51" s="14">
        <v>20</v>
      </c>
      <c r="H51" s="19">
        <f t="shared" si="0"/>
        <v>725</v>
      </c>
      <c r="I51" s="20">
        <f t="shared" si="1"/>
        <v>725</v>
      </c>
    </row>
    <row r="52" spans="1:9" ht="19.5" thickBot="1">
      <c r="A52" s="27">
        <v>48</v>
      </c>
      <c r="B52" s="40">
        <v>7</v>
      </c>
      <c r="C52" s="41" t="s">
        <v>44</v>
      </c>
      <c r="D52" s="41" t="s">
        <v>45</v>
      </c>
      <c r="E52" s="44" t="s">
        <v>46</v>
      </c>
      <c r="F52" s="45">
        <v>1969</v>
      </c>
      <c r="G52" s="14">
        <v>4</v>
      </c>
      <c r="H52" s="19">
        <f t="shared" si="0"/>
        <v>1125</v>
      </c>
      <c r="I52" s="20">
        <f t="shared" si="1"/>
        <v>1125</v>
      </c>
    </row>
    <row r="53" spans="1:9" ht="19.5" thickBot="1">
      <c r="A53" s="27">
        <v>49</v>
      </c>
      <c r="B53" s="40">
        <v>11</v>
      </c>
      <c r="C53" s="41" t="s">
        <v>50</v>
      </c>
      <c r="D53" s="41" t="s">
        <v>51</v>
      </c>
      <c r="E53" s="44" t="s">
        <v>52</v>
      </c>
      <c r="F53" s="45">
        <v>1970</v>
      </c>
      <c r="G53" s="14">
        <v>0</v>
      </c>
      <c r="H53" s="19">
        <f t="shared" si="0"/>
        <v>1225</v>
      </c>
      <c r="I53" s="20">
        <f t="shared" si="1"/>
        <v>1225</v>
      </c>
    </row>
    <row r="54" spans="1:9" ht="19.5" thickBot="1">
      <c r="A54" s="27">
        <v>50</v>
      </c>
      <c r="B54" s="40">
        <v>23</v>
      </c>
      <c r="C54" s="41" t="s">
        <v>104</v>
      </c>
      <c r="D54" s="41" t="s">
        <v>105</v>
      </c>
      <c r="E54" s="42" t="s">
        <v>106</v>
      </c>
      <c r="F54" s="43">
        <v>1971</v>
      </c>
      <c r="G54" s="14">
        <v>0</v>
      </c>
      <c r="H54" s="19">
        <f t="shared" si="0"/>
        <v>1225</v>
      </c>
      <c r="I54" s="20">
        <f t="shared" si="1"/>
        <v>1225</v>
      </c>
    </row>
    <row r="55" spans="1:9" ht="19.5" thickBot="1">
      <c r="A55" s="27">
        <v>51</v>
      </c>
      <c r="B55" s="40">
        <v>25</v>
      </c>
      <c r="C55" s="41" t="s">
        <v>73</v>
      </c>
      <c r="D55" s="41" t="s">
        <v>74</v>
      </c>
      <c r="E55" s="41" t="s">
        <v>75</v>
      </c>
      <c r="F55" s="43">
        <v>1972</v>
      </c>
      <c r="G55" s="14">
        <v>0</v>
      </c>
      <c r="H55" s="19">
        <f t="shared" si="0"/>
        <v>1225</v>
      </c>
      <c r="I55" s="20">
        <f t="shared" si="1"/>
        <v>1225</v>
      </c>
    </row>
    <row r="56" spans="1:9" ht="19.5" thickBot="1">
      <c r="A56" s="27">
        <v>52</v>
      </c>
      <c r="B56" s="40">
        <v>40</v>
      </c>
      <c r="C56" s="41"/>
      <c r="D56" s="41" t="s">
        <v>100</v>
      </c>
      <c r="E56" s="44" t="s">
        <v>101</v>
      </c>
      <c r="F56" s="45">
        <v>1971</v>
      </c>
      <c r="G56" s="14">
        <v>0</v>
      </c>
      <c r="H56" s="19">
        <f t="shared" si="0"/>
        <v>1225</v>
      </c>
      <c r="I56" s="20">
        <f t="shared" si="1"/>
        <v>1225</v>
      </c>
    </row>
    <row r="57" spans="1:9" ht="19.5" thickBot="1">
      <c r="A57" s="27">
        <v>53</v>
      </c>
      <c r="B57" s="40">
        <v>41</v>
      </c>
      <c r="C57" s="41" t="s">
        <v>102</v>
      </c>
      <c r="D57" s="41" t="s">
        <v>21</v>
      </c>
      <c r="E57" s="42" t="s">
        <v>103</v>
      </c>
      <c r="F57" s="43">
        <v>1979</v>
      </c>
      <c r="G57" s="14">
        <v>0</v>
      </c>
      <c r="H57" s="19">
        <f t="shared" si="0"/>
        <v>1225</v>
      </c>
      <c r="I57" s="20">
        <f t="shared" si="1"/>
        <v>1225</v>
      </c>
    </row>
    <row r="58" spans="1:9" ht="19.5" thickBot="1">
      <c r="A58" s="27">
        <v>54</v>
      </c>
      <c r="B58" s="40">
        <v>49</v>
      </c>
      <c r="C58" s="41" t="s">
        <v>112</v>
      </c>
      <c r="D58" s="41" t="s">
        <v>112</v>
      </c>
      <c r="E58" s="42" t="s">
        <v>113</v>
      </c>
      <c r="F58" s="43">
        <v>1977</v>
      </c>
      <c r="G58" s="14">
        <v>0</v>
      </c>
      <c r="H58" s="19">
        <f t="shared" si="0"/>
        <v>1225</v>
      </c>
      <c r="I58" s="20">
        <f t="shared" si="1"/>
        <v>1225</v>
      </c>
    </row>
    <row r="59" spans="1:9" ht="19.5" thickBot="1">
      <c r="A59" s="27">
        <v>55</v>
      </c>
      <c r="B59" s="40">
        <v>77</v>
      </c>
      <c r="C59" s="41" t="s">
        <v>153</v>
      </c>
      <c r="D59" s="41" t="s">
        <v>153</v>
      </c>
      <c r="E59" s="42" t="s">
        <v>40</v>
      </c>
      <c r="F59" s="43">
        <v>1965</v>
      </c>
      <c r="G59" s="14">
        <v>0</v>
      </c>
      <c r="H59" s="19">
        <f t="shared" si="0"/>
        <v>1225</v>
      </c>
      <c r="I59" s="20">
        <f t="shared" si="1"/>
        <v>1225</v>
      </c>
    </row>
    <row r="60" spans="1:9" ht="19.5" thickBot="1">
      <c r="A60" s="27">
        <v>56</v>
      </c>
      <c r="B60" s="40">
        <v>100</v>
      </c>
      <c r="C60" s="41" t="s">
        <v>162</v>
      </c>
      <c r="D60" s="41" t="s">
        <v>21</v>
      </c>
      <c r="E60" s="42"/>
      <c r="F60" s="43"/>
      <c r="G60" s="14">
        <v>0</v>
      </c>
      <c r="H60" s="19">
        <f t="shared" si="0"/>
        <v>1225</v>
      </c>
      <c r="I60" s="20">
        <f t="shared" si="1"/>
        <v>1225</v>
      </c>
    </row>
    <row r="61" spans="1:9" ht="19.5" thickBot="1">
      <c r="A61" s="27">
        <v>57</v>
      </c>
      <c r="B61" s="40"/>
      <c r="C61" s="41" t="s">
        <v>94</v>
      </c>
      <c r="D61" s="41" t="s">
        <v>21</v>
      </c>
      <c r="E61" s="44" t="s">
        <v>95</v>
      </c>
      <c r="F61" s="45">
        <v>1972</v>
      </c>
      <c r="G61" s="14">
        <v>0</v>
      </c>
      <c r="H61" s="19">
        <f t="shared" si="0"/>
        <v>1225</v>
      </c>
      <c r="I61" s="20">
        <f t="shared" si="1"/>
        <v>1225</v>
      </c>
    </row>
    <row r="62" spans="1:9" ht="19.5" thickBot="1">
      <c r="A62" s="27">
        <v>58</v>
      </c>
      <c r="B62" s="40"/>
      <c r="C62" s="41" t="s">
        <v>96</v>
      </c>
      <c r="D62" s="41" t="s">
        <v>21</v>
      </c>
      <c r="E62" s="42" t="s">
        <v>22</v>
      </c>
      <c r="F62" s="43">
        <v>1972</v>
      </c>
      <c r="G62" s="14">
        <v>0</v>
      </c>
      <c r="H62" s="19">
        <f t="shared" si="0"/>
        <v>1225</v>
      </c>
      <c r="I62" s="20">
        <f t="shared" si="1"/>
        <v>1225</v>
      </c>
    </row>
    <row r="63" spans="1:9" ht="19.5" thickBot="1">
      <c r="A63" s="27">
        <v>59</v>
      </c>
      <c r="B63" s="40"/>
      <c r="C63" s="41" t="s">
        <v>142</v>
      </c>
      <c r="D63" s="41" t="s">
        <v>143</v>
      </c>
      <c r="E63" s="44" t="s">
        <v>109</v>
      </c>
      <c r="F63" s="45">
        <v>1973</v>
      </c>
      <c r="G63" s="14">
        <v>0</v>
      </c>
      <c r="H63" s="19">
        <f t="shared" si="0"/>
        <v>1225</v>
      </c>
      <c r="I63" s="20">
        <f t="shared" si="1"/>
        <v>1225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62" r:id="rId1"/>
  <headerFooter alignWithMargins="0">
    <oddFooter>&amp;L&amp;D&amp;T&amp;R&amp;F&amp;A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64" sqref="A64:IV65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bestFit="1" customWidth="1"/>
    <col min="5" max="5" width="38.7109375" style="0" bestFit="1" customWidth="1"/>
    <col min="6" max="6" width="10.7109375" style="0" customWidth="1"/>
    <col min="7" max="7" width="10.28125" style="0" bestFit="1" customWidth="1"/>
    <col min="8" max="8" width="8.28125" style="1" bestFit="1" customWidth="1"/>
    <col min="9" max="9" width="5.8515625" style="1" bestFit="1" customWidth="1"/>
    <col min="10" max="10" width="7.7109375" style="1" customWidth="1"/>
    <col min="11" max="11" width="11.00390625" style="7" bestFit="1" customWidth="1"/>
  </cols>
  <sheetData>
    <row r="1" spans="1:11" ht="15.75" thickBot="1">
      <c r="A1" s="36"/>
      <c r="B1" s="37" t="s">
        <v>31</v>
      </c>
      <c r="C1" s="38"/>
      <c r="D1" s="38"/>
      <c r="E1" s="39"/>
      <c r="F1" s="9"/>
      <c r="G1" s="10" t="s">
        <v>18</v>
      </c>
      <c r="H1" s="14"/>
      <c r="I1" s="14"/>
      <c r="J1" s="14"/>
      <c r="K1" s="12"/>
    </row>
    <row r="2" spans="1:11" ht="15.75" thickBot="1">
      <c r="A2" s="10"/>
      <c r="B2" s="10" t="s">
        <v>2</v>
      </c>
      <c r="C2" s="10" t="s">
        <v>0</v>
      </c>
      <c r="D2" s="10" t="s">
        <v>1</v>
      </c>
      <c r="E2" s="10" t="s">
        <v>3</v>
      </c>
      <c r="F2" s="10" t="s">
        <v>4</v>
      </c>
      <c r="G2" s="10" t="s">
        <v>6</v>
      </c>
      <c r="H2" s="10"/>
      <c r="I2" s="10" t="s">
        <v>19</v>
      </c>
      <c r="J2" s="10"/>
      <c r="K2" s="15" t="s">
        <v>8</v>
      </c>
    </row>
    <row r="3" spans="1:11" ht="15.75" thickBot="1">
      <c r="A3" s="8"/>
      <c r="B3" s="9"/>
      <c r="C3" s="9"/>
      <c r="D3" s="9"/>
      <c r="E3" s="9"/>
      <c r="F3" s="9"/>
      <c r="G3" s="8">
        <v>30</v>
      </c>
      <c r="H3" s="10" t="s">
        <v>7</v>
      </c>
      <c r="I3" s="14"/>
      <c r="J3" s="10" t="s">
        <v>7</v>
      </c>
      <c r="K3" s="15" t="s">
        <v>18</v>
      </c>
    </row>
    <row r="4" ht="15.75" thickBot="1">
      <c r="A4" s="30"/>
    </row>
    <row r="5" spans="1:11" ht="19.5" thickBot="1">
      <c r="A5" s="17">
        <v>1</v>
      </c>
      <c r="B5" s="40">
        <v>105</v>
      </c>
      <c r="C5" s="41" t="s">
        <v>159</v>
      </c>
      <c r="D5" s="41" t="s">
        <v>160</v>
      </c>
      <c r="E5" s="44" t="s">
        <v>161</v>
      </c>
      <c r="F5" s="45">
        <v>1973</v>
      </c>
      <c r="G5" s="14">
        <v>29</v>
      </c>
      <c r="H5" s="19">
        <f aca="true" t="shared" si="0" ref="H5:H63">+(30-G5)*25</f>
        <v>25</v>
      </c>
      <c r="I5" s="19">
        <v>10</v>
      </c>
      <c r="J5" s="14">
        <f aca="true" t="shared" si="1" ref="J5:J63">I5*5</f>
        <v>50</v>
      </c>
      <c r="K5" s="20">
        <f>+J5+H5</f>
        <v>75</v>
      </c>
    </row>
    <row r="6" spans="1:11" ht="19.5" thickBot="1">
      <c r="A6" s="31">
        <f>+A5+1</f>
        <v>2</v>
      </c>
      <c r="B6" s="40">
        <v>1</v>
      </c>
      <c r="C6" s="41" t="s">
        <v>32</v>
      </c>
      <c r="D6" s="41" t="s">
        <v>33</v>
      </c>
      <c r="E6" s="44" t="s">
        <v>34</v>
      </c>
      <c r="F6" s="45">
        <v>1958</v>
      </c>
      <c r="G6" s="14">
        <v>26</v>
      </c>
      <c r="H6" s="19">
        <f>+(30-G6)*25</f>
        <v>100</v>
      </c>
      <c r="I6" s="14">
        <v>0</v>
      </c>
      <c r="J6" s="14">
        <f>I6*5</f>
        <v>0</v>
      </c>
      <c r="K6" s="20">
        <f>+J6+H6</f>
        <v>100</v>
      </c>
    </row>
    <row r="7" spans="1:11" ht="19.5" thickBot="1">
      <c r="A7" s="17">
        <f aca="true" t="shared" si="2" ref="A7:A41">+A6+1</f>
        <v>3</v>
      </c>
      <c r="B7" s="40">
        <v>50</v>
      </c>
      <c r="C7" s="41" t="s">
        <v>114</v>
      </c>
      <c r="D7" s="41" t="s">
        <v>115</v>
      </c>
      <c r="E7" s="44" t="s">
        <v>116</v>
      </c>
      <c r="F7" s="43">
        <v>1979</v>
      </c>
      <c r="G7" s="14">
        <v>26</v>
      </c>
      <c r="H7" s="19">
        <f t="shared" si="0"/>
        <v>100</v>
      </c>
      <c r="I7" s="19">
        <v>0</v>
      </c>
      <c r="J7" s="14">
        <f t="shared" si="1"/>
        <v>0</v>
      </c>
      <c r="K7" s="20">
        <f aca="true" t="shared" si="3" ref="K7:K57">+J7+H7</f>
        <v>100</v>
      </c>
    </row>
    <row r="8" spans="1:11" ht="19.5" thickBot="1">
      <c r="A8" s="17">
        <f t="shared" si="2"/>
        <v>4</v>
      </c>
      <c r="B8" s="40">
        <v>29</v>
      </c>
      <c r="C8" s="41" t="s">
        <v>79</v>
      </c>
      <c r="D8" s="41" t="s">
        <v>80</v>
      </c>
      <c r="E8" s="44" t="s">
        <v>81</v>
      </c>
      <c r="F8" s="45">
        <v>1973</v>
      </c>
      <c r="G8" s="35">
        <v>25</v>
      </c>
      <c r="H8" s="19">
        <f t="shared" si="0"/>
        <v>125</v>
      </c>
      <c r="I8" s="33">
        <v>0</v>
      </c>
      <c r="J8" s="14">
        <f t="shared" si="1"/>
        <v>0</v>
      </c>
      <c r="K8" s="20">
        <f t="shared" si="3"/>
        <v>125</v>
      </c>
    </row>
    <row r="9" spans="1:11" ht="19.5" thickBot="1">
      <c r="A9" s="17">
        <f t="shared" si="2"/>
        <v>5</v>
      </c>
      <c r="B9" s="40">
        <v>68</v>
      </c>
      <c r="C9" s="41" t="s">
        <v>139</v>
      </c>
      <c r="D9" s="41" t="s">
        <v>140</v>
      </c>
      <c r="E9" s="44" t="s">
        <v>141</v>
      </c>
      <c r="F9" s="45">
        <v>1972</v>
      </c>
      <c r="G9" s="14">
        <v>25</v>
      </c>
      <c r="H9" s="19">
        <f t="shared" si="0"/>
        <v>125</v>
      </c>
      <c r="I9" s="19">
        <v>0</v>
      </c>
      <c r="J9" s="14">
        <f t="shared" si="1"/>
        <v>0</v>
      </c>
      <c r="K9" s="20">
        <f t="shared" si="3"/>
        <v>125</v>
      </c>
    </row>
    <row r="10" spans="1:11" ht="19.5" thickBot="1">
      <c r="A10" s="17">
        <f t="shared" si="2"/>
        <v>6</v>
      </c>
      <c r="B10" s="40">
        <v>71</v>
      </c>
      <c r="C10" s="41" t="s">
        <v>147</v>
      </c>
      <c r="D10" s="41" t="s">
        <v>148</v>
      </c>
      <c r="E10" s="44" t="s">
        <v>13</v>
      </c>
      <c r="F10" s="45">
        <v>1976</v>
      </c>
      <c r="G10" s="14">
        <v>28</v>
      </c>
      <c r="H10" s="19">
        <f t="shared" si="0"/>
        <v>50</v>
      </c>
      <c r="I10" s="19">
        <v>18</v>
      </c>
      <c r="J10" s="14">
        <f t="shared" si="1"/>
        <v>90</v>
      </c>
      <c r="K10" s="20">
        <f t="shared" si="3"/>
        <v>140</v>
      </c>
    </row>
    <row r="11" spans="1:11" ht="19.5" thickBot="1">
      <c r="A11" s="17">
        <f t="shared" si="2"/>
        <v>7</v>
      </c>
      <c r="B11" s="40">
        <v>6</v>
      </c>
      <c r="C11" s="41" t="s">
        <v>42</v>
      </c>
      <c r="D11" s="41" t="s">
        <v>43</v>
      </c>
      <c r="E11" s="42" t="s">
        <v>11</v>
      </c>
      <c r="F11" s="43">
        <v>1969</v>
      </c>
      <c r="G11" s="14">
        <v>24</v>
      </c>
      <c r="H11" s="19">
        <f t="shared" si="0"/>
        <v>150</v>
      </c>
      <c r="I11" s="14">
        <v>0</v>
      </c>
      <c r="J11" s="14">
        <f t="shared" si="1"/>
        <v>0</v>
      </c>
      <c r="K11" s="20">
        <f t="shared" si="3"/>
        <v>150</v>
      </c>
    </row>
    <row r="12" spans="1:11" ht="19.5" thickBot="1">
      <c r="A12" s="17">
        <f t="shared" si="2"/>
        <v>8</v>
      </c>
      <c r="B12" s="40">
        <v>31</v>
      </c>
      <c r="C12" s="41" t="s">
        <v>85</v>
      </c>
      <c r="D12" s="41" t="s">
        <v>85</v>
      </c>
      <c r="E12" s="44" t="s">
        <v>86</v>
      </c>
      <c r="F12" s="45">
        <v>1974</v>
      </c>
      <c r="G12" s="14">
        <v>27</v>
      </c>
      <c r="H12" s="19">
        <f t="shared" si="0"/>
        <v>75</v>
      </c>
      <c r="I12" s="19">
        <v>15</v>
      </c>
      <c r="J12" s="14">
        <f t="shared" si="1"/>
        <v>75</v>
      </c>
      <c r="K12" s="20">
        <f t="shared" si="3"/>
        <v>150</v>
      </c>
    </row>
    <row r="13" spans="1:11" ht="19.5" thickBot="1">
      <c r="A13" s="17">
        <f t="shared" si="2"/>
        <v>9</v>
      </c>
      <c r="B13" s="40">
        <v>55</v>
      </c>
      <c r="C13" s="41" t="s">
        <v>23</v>
      </c>
      <c r="D13" s="41" t="s">
        <v>123</v>
      </c>
      <c r="E13" s="44" t="s">
        <v>124</v>
      </c>
      <c r="F13" s="45">
        <v>1973</v>
      </c>
      <c r="G13" s="14">
        <v>24</v>
      </c>
      <c r="H13" s="19">
        <f t="shared" si="0"/>
        <v>150</v>
      </c>
      <c r="I13" s="19">
        <v>0</v>
      </c>
      <c r="J13" s="14">
        <f t="shared" si="1"/>
        <v>0</v>
      </c>
      <c r="K13" s="20">
        <f t="shared" si="3"/>
        <v>150</v>
      </c>
    </row>
    <row r="14" spans="1:11" ht="19.5" thickBot="1">
      <c r="A14" s="17">
        <f t="shared" si="2"/>
        <v>10</v>
      </c>
      <c r="B14" s="40">
        <v>66</v>
      </c>
      <c r="C14" s="41" t="s">
        <v>144</v>
      </c>
      <c r="D14" s="41" t="s">
        <v>145</v>
      </c>
      <c r="E14" s="42" t="s">
        <v>146</v>
      </c>
      <c r="F14" s="43">
        <v>1974</v>
      </c>
      <c r="G14" s="14">
        <v>29</v>
      </c>
      <c r="H14" s="19">
        <f t="shared" si="0"/>
        <v>25</v>
      </c>
      <c r="I14" s="19">
        <v>25</v>
      </c>
      <c r="J14" s="14">
        <f t="shared" si="1"/>
        <v>125</v>
      </c>
      <c r="K14" s="20">
        <f t="shared" si="3"/>
        <v>150</v>
      </c>
    </row>
    <row r="15" spans="1:11" ht="19.5" thickBot="1">
      <c r="A15" s="17">
        <f t="shared" si="2"/>
        <v>11</v>
      </c>
      <c r="B15" s="40">
        <v>61</v>
      </c>
      <c r="C15" s="41" t="s">
        <v>125</v>
      </c>
      <c r="D15" s="41" t="s">
        <v>126</v>
      </c>
      <c r="E15" s="44" t="s">
        <v>27</v>
      </c>
      <c r="F15" s="45">
        <v>1958</v>
      </c>
      <c r="G15" s="14">
        <v>26</v>
      </c>
      <c r="H15" s="19">
        <f t="shared" si="0"/>
        <v>100</v>
      </c>
      <c r="I15" s="19">
        <v>13</v>
      </c>
      <c r="J15" s="14">
        <f t="shared" si="1"/>
        <v>65</v>
      </c>
      <c r="K15" s="20">
        <f t="shared" si="3"/>
        <v>165</v>
      </c>
    </row>
    <row r="16" spans="1:11" ht="19.5" thickBot="1">
      <c r="A16" s="17">
        <f t="shared" si="2"/>
        <v>12</v>
      </c>
      <c r="B16" s="40">
        <v>5</v>
      </c>
      <c r="C16" s="41" t="s">
        <v>41</v>
      </c>
      <c r="D16" s="41" t="s">
        <v>41</v>
      </c>
      <c r="E16" s="42" t="s">
        <v>13</v>
      </c>
      <c r="F16" s="43">
        <v>1965</v>
      </c>
      <c r="G16" s="14">
        <v>23</v>
      </c>
      <c r="H16" s="19">
        <f t="shared" si="0"/>
        <v>175</v>
      </c>
      <c r="I16" s="19">
        <v>0</v>
      </c>
      <c r="J16" s="14">
        <f t="shared" si="1"/>
        <v>0</v>
      </c>
      <c r="K16" s="20">
        <f t="shared" si="3"/>
        <v>175</v>
      </c>
    </row>
    <row r="17" spans="1:11" ht="19.5" thickBot="1">
      <c r="A17" s="17">
        <f t="shared" si="2"/>
        <v>13</v>
      </c>
      <c r="B17" s="40">
        <v>86</v>
      </c>
      <c r="C17" s="41" t="s">
        <v>156</v>
      </c>
      <c r="D17" s="41" t="s">
        <v>157</v>
      </c>
      <c r="E17" s="44" t="s">
        <v>158</v>
      </c>
      <c r="F17" s="45">
        <v>1974</v>
      </c>
      <c r="G17" s="14">
        <v>23</v>
      </c>
      <c r="H17" s="19">
        <f t="shared" si="0"/>
        <v>175</v>
      </c>
      <c r="I17" s="19">
        <v>0</v>
      </c>
      <c r="J17" s="14">
        <f t="shared" si="1"/>
        <v>0</v>
      </c>
      <c r="K17" s="20">
        <f>+J17+H17</f>
        <v>175</v>
      </c>
    </row>
    <row r="18" spans="1:11" ht="19.5" thickBot="1">
      <c r="A18" s="17">
        <f t="shared" si="2"/>
        <v>14</v>
      </c>
      <c r="B18" s="40">
        <v>62</v>
      </c>
      <c r="C18" s="41" t="s">
        <v>127</v>
      </c>
      <c r="D18" s="41" t="s">
        <v>26</v>
      </c>
      <c r="E18" s="44" t="s">
        <v>29</v>
      </c>
      <c r="F18" s="45">
        <v>1967</v>
      </c>
      <c r="G18" s="14">
        <v>25</v>
      </c>
      <c r="H18" s="19">
        <f t="shared" si="0"/>
        <v>125</v>
      </c>
      <c r="I18" s="19">
        <v>11</v>
      </c>
      <c r="J18" s="14">
        <f t="shared" si="1"/>
        <v>55</v>
      </c>
      <c r="K18" s="20">
        <f t="shared" si="3"/>
        <v>180</v>
      </c>
    </row>
    <row r="19" spans="1:11" ht="19.5" thickBot="1">
      <c r="A19" s="17">
        <f t="shared" si="2"/>
        <v>15</v>
      </c>
      <c r="B19" s="40">
        <v>53</v>
      </c>
      <c r="C19" s="41" t="s">
        <v>120</v>
      </c>
      <c r="D19" s="41" t="s">
        <v>121</v>
      </c>
      <c r="E19" s="41" t="s">
        <v>122</v>
      </c>
      <c r="F19" s="43">
        <v>1970</v>
      </c>
      <c r="G19" s="14">
        <v>24</v>
      </c>
      <c r="H19" s="19">
        <f t="shared" si="0"/>
        <v>150</v>
      </c>
      <c r="I19" s="19">
        <v>8</v>
      </c>
      <c r="J19" s="14">
        <f t="shared" si="1"/>
        <v>40</v>
      </c>
      <c r="K19" s="20">
        <f t="shared" si="3"/>
        <v>190</v>
      </c>
    </row>
    <row r="20" spans="1:11" ht="19.5" thickBot="1">
      <c r="A20" s="17">
        <f t="shared" si="2"/>
        <v>16</v>
      </c>
      <c r="B20" s="40">
        <v>21</v>
      </c>
      <c r="C20" s="41" t="s">
        <v>64</v>
      </c>
      <c r="D20" s="41" t="s">
        <v>65</v>
      </c>
      <c r="E20" s="44" t="s">
        <v>66</v>
      </c>
      <c r="F20" s="45">
        <v>1972</v>
      </c>
      <c r="G20" s="14">
        <v>22</v>
      </c>
      <c r="H20" s="19">
        <f t="shared" si="0"/>
        <v>200</v>
      </c>
      <c r="I20" s="19">
        <v>0</v>
      </c>
      <c r="J20" s="14">
        <f t="shared" si="1"/>
        <v>0</v>
      </c>
      <c r="K20" s="20">
        <f t="shared" si="3"/>
        <v>200</v>
      </c>
    </row>
    <row r="21" spans="1:11" ht="19.5" thickBot="1">
      <c r="A21" s="17">
        <f t="shared" si="2"/>
        <v>17</v>
      </c>
      <c r="B21" s="40">
        <v>4</v>
      </c>
      <c r="C21" s="41" t="s">
        <v>38</v>
      </c>
      <c r="D21" s="41" t="s">
        <v>39</v>
      </c>
      <c r="E21" s="44" t="s">
        <v>40</v>
      </c>
      <c r="F21" s="45">
        <v>1964</v>
      </c>
      <c r="G21" s="14">
        <v>27</v>
      </c>
      <c r="H21" s="19">
        <f t="shared" si="0"/>
        <v>75</v>
      </c>
      <c r="I21" s="19">
        <v>27</v>
      </c>
      <c r="J21" s="14">
        <f t="shared" si="1"/>
        <v>135</v>
      </c>
      <c r="K21" s="20">
        <f t="shared" si="3"/>
        <v>210</v>
      </c>
    </row>
    <row r="22" spans="1:11" ht="19.5" thickBot="1">
      <c r="A22" s="17">
        <f t="shared" si="2"/>
        <v>18</v>
      </c>
      <c r="B22" s="40">
        <v>73</v>
      </c>
      <c r="C22" s="41" t="s">
        <v>149</v>
      </c>
      <c r="D22" s="41" t="s">
        <v>150</v>
      </c>
      <c r="E22" s="44" t="s">
        <v>151</v>
      </c>
      <c r="F22" s="45">
        <v>1972</v>
      </c>
      <c r="G22" s="14">
        <v>23</v>
      </c>
      <c r="H22" s="19">
        <f t="shared" si="0"/>
        <v>175</v>
      </c>
      <c r="I22" s="19">
        <v>7</v>
      </c>
      <c r="J22" s="14">
        <f t="shared" si="1"/>
        <v>35</v>
      </c>
      <c r="K22" s="20">
        <f t="shared" si="3"/>
        <v>210</v>
      </c>
    </row>
    <row r="23" spans="1:11" ht="19.5" thickBot="1">
      <c r="A23" s="17">
        <f t="shared" si="2"/>
        <v>19</v>
      </c>
      <c r="B23" s="40">
        <v>67</v>
      </c>
      <c r="C23" s="41" t="s">
        <v>133</v>
      </c>
      <c r="D23" s="41" t="s">
        <v>134</v>
      </c>
      <c r="E23" s="42" t="s">
        <v>135</v>
      </c>
      <c r="F23" s="43">
        <v>1957</v>
      </c>
      <c r="G23" s="14">
        <v>23</v>
      </c>
      <c r="H23" s="19">
        <f t="shared" si="0"/>
        <v>175</v>
      </c>
      <c r="I23" s="19">
        <v>9</v>
      </c>
      <c r="J23" s="14">
        <f t="shared" si="1"/>
        <v>45</v>
      </c>
      <c r="K23" s="20">
        <f t="shared" si="3"/>
        <v>220</v>
      </c>
    </row>
    <row r="24" spans="1:11" ht="19.5" thickBot="1">
      <c r="A24" s="17">
        <f t="shared" si="2"/>
        <v>20</v>
      </c>
      <c r="B24" s="40">
        <v>32</v>
      </c>
      <c r="C24" s="41" t="s">
        <v>87</v>
      </c>
      <c r="D24" s="41" t="s">
        <v>87</v>
      </c>
      <c r="E24" s="42" t="s">
        <v>88</v>
      </c>
      <c r="F24" s="43">
        <v>1974</v>
      </c>
      <c r="G24" s="14">
        <v>21</v>
      </c>
      <c r="H24" s="19">
        <f t="shared" si="0"/>
        <v>225</v>
      </c>
      <c r="I24" s="19">
        <v>0</v>
      </c>
      <c r="J24" s="14">
        <f t="shared" si="1"/>
        <v>0</v>
      </c>
      <c r="K24" s="20">
        <f t="shared" si="3"/>
        <v>225</v>
      </c>
    </row>
    <row r="25" spans="1:11" ht="19.5" thickBot="1">
      <c r="A25" s="17">
        <f t="shared" si="2"/>
        <v>21</v>
      </c>
      <c r="B25" s="40">
        <v>64</v>
      </c>
      <c r="C25" s="41" t="s">
        <v>128</v>
      </c>
      <c r="D25" s="41" t="s">
        <v>129</v>
      </c>
      <c r="E25" s="41" t="s">
        <v>130</v>
      </c>
      <c r="F25" s="43">
        <v>1966</v>
      </c>
      <c r="G25" s="14">
        <v>23</v>
      </c>
      <c r="H25" s="19">
        <f t="shared" si="0"/>
        <v>175</v>
      </c>
      <c r="I25" s="19">
        <v>10</v>
      </c>
      <c r="J25" s="14">
        <f t="shared" si="1"/>
        <v>50</v>
      </c>
      <c r="K25" s="20">
        <f t="shared" si="3"/>
        <v>225</v>
      </c>
    </row>
    <row r="26" spans="1:11" ht="19.5" thickBot="1">
      <c r="A26" s="17">
        <f t="shared" si="2"/>
        <v>22</v>
      </c>
      <c r="B26" s="40">
        <v>35</v>
      </c>
      <c r="C26" s="41" t="s">
        <v>92</v>
      </c>
      <c r="D26" s="41" t="s">
        <v>93</v>
      </c>
      <c r="E26" s="42" t="s">
        <v>13</v>
      </c>
      <c r="F26" s="43">
        <v>1975</v>
      </c>
      <c r="G26" s="14">
        <v>22</v>
      </c>
      <c r="H26" s="19">
        <f t="shared" si="0"/>
        <v>200</v>
      </c>
      <c r="I26" s="14">
        <v>8</v>
      </c>
      <c r="J26" s="14">
        <f t="shared" si="1"/>
        <v>40</v>
      </c>
      <c r="K26" s="20">
        <f t="shared" si="3"/>
        <v>240</v>
      </c>
    </row>
    <row r="27" spans="1:11" ht="19.5" thickBot="1">
      <c r="A27" s="17">
        <f t="shared" si="2"/>
        <v>23</v>
      </c>
      <c r="B27" s="40">
        <v>28</v>
      </c>
      <c r="C27" s="41" t="s">
        <v>78</v>
      </c>
      <c r="D27" s="41" t="s">
        <v>78</v>
      </c>
      <c r="E27" s="42" t="s">
        <v>16</v>
      </c>
      <c r="F27" s="43">
        <v>1973</v>
      </c>
      <c r="G27" s="14">
        <v>20</v>
      </c>
      <c r="H27" s="19">
        <f t="shared" si="0"/>
        <v>250</v>
      </c>
      <c r="I27" s="19">
        <v>0</v>
      </c>
      <c r="J27" s="14">
        <f t="shared" si="1"/>
        <v>0</v>
      </c>
      <c r="K27" s="20">
        <f t="shared" si="3"/>
        <v>250</v>
      </c>
    </row>
    <row r="28" spans="1:11" ht="19.5" thickBot="1">
      <c r="A28" s="17">
        <f t="shared" si="2"/>
        <v>24</v>
      </c>
      <c r="B28" s="40">
        <v>26</v>
      </c>
      <c r="C28" s="41" t="s">
        <v>76</v>
      </c>
      <c r="D28" s="41" t="s">
        <v>76</v>
      </c>
      <c r="E28" s="41" t="s">
        <v>77</v>
      </c>
      <c r="F28" s="43">
        <v>1972</v>
      </c>
      <c r="G28" s="14">
        <v>27</v>
      </c>
      <c r="H28" s="19">
        <f>+(30-G28)*25</f>
        <v>75</v>
      </c>
      <c r="I28" s="19">
        <v>36</v>
      </c>
      <c r="J28" s="14">
        <f t="shared" si="1"/>
        <v>180</v>
      </c>
      <c r="K28" s="20">
        <f t="shared" si="3"/>
        <v>255</v>
      </c>
    </row>
    <row r="29" spans="1:11" ht="19.5" thickBot="1">
      <c r="A29" s="17">
        <f t="shared" si="2"/>
        <v>25</v>
      </c>
      <c r="B29" s="40">
        <v>74</v>
      </c>
      <c r="C29" s="41" t="s">
        <v>14</v>
      </c>
      <c r="D29" s="41" t="s">
        <v>152</v>
      </c>
      <c r="E29" s="44" t="s">
        <v>28</v>
      </c>
      <c r="F29" s="45">
        <v>1979</v>
      </c>
      <c r="G29" s="14">
        <v>24</v>
      </c>
      <c r="H29" s="19">
        <f t="shared" si="0"/>
        <v>150</v>
      </c>
      <c r="I29" s="19">
        <v>21</v>
      </c>
      <c r="J29" s="14">
        <f t="shared" si="1"/>
        <v>105</v>
      </c>
      <c r="K29" s="20">
        <f t="shared" si="3"/>
        <v>255</v>
      </c>
    </row>
    <row r="30" spans="1:11" ht="19.5" thickBot="1">
      <c r="A30" s="17">
        <f t="shared" si="2"/>
        <v>26</v>
      </c>
      <c r="B30" s="40">
        <v>8</v>
      </c>
      <c r="C30" s="41" t="s">
        <v>47</v>
      </c>
      <c r="D30" s="41" t="s">
        <v>21</v>
      </c>
      <c r="E30" s="41" t="s">
        <v>48</v>
      </c>
      <c r="F30" s="43">
        <v>1969</v>
      </c>
      <c r="G30" s="14">
        <v>27</v>
      </c>
      <c r="H30" s="19">
        <f t="shared" si="0"/>
        <v>75</v>
      </c>
      <c r="I30" s="19">
        <v>45</v>
      </c>
      <c r="J30" s="14">
        <f t="shared" si="1"/>
        <v>225</v>
      </c>
      <c r="K30" s="20">
        <f t="shared" si="3"/>
        <v>300</v>
      </c>
    </row>
    <row r="31" spans="1:11" ht="19.5" thickBot="1">
      <c r="A31" s="17">
        <f t="shared" si="2"/>
        <v>27</v>
      </c>
      <c r="B31" s="40">
        <v>30</v>
      </c>
      <c r="C31" s="41" t="s">
        <v>82</v>
      </c>
      <c r="D31" s="41" t="s">
        <v>83</v>
      </c>
      <c r="E31" s="44" t="s">
        <v>84</v>
      </c>
      <c r="F31" s="45">
        <v>1974</v>
      </c>
      <c r="G31" s="14">
        <v>18</v>
      </c>
      <c r="H31" s="19">
        <f t="shared" si="0"/>
        <v>300</v>
      </c>
      <c r="I31" s="19">
        <v>0</v>
      </c>
      <c r="J31" s="14">
        <f t="shared" si="1"/>
        <v>0</v>
      </c>
      <c r="K31" s="20">
        <f t="shared" si="3"/>
        <v>300</v>
      </c>
    </row>
    <row r="32" spans="1:11" ht="19.5" thickBot="1">
      <c r="A32" s="17">
        <f t="shared" si="2"/>
        <v>28</v>
      </c>
      <c r="B32" s="40">
        <v>69</v>
      </c>
      <c r="C32" s="41" t="s">
        <v>136</v>
      </c>
      <c r="D32" s="41" t="s">
        <v>137</v>
      </c>
      <c r="E32" s="44" t="s">
        <v>138</v>
      </c>
      <c r="F32" s="45">
        <v>1964</v>
      </c>
      <c r="G32" s="14">
        <v>18</v>
      </c>
      <c r="H32" s="19">
        <f t="shared" si="0"/>
        <v>300</v>
      </c>
      <c r="I32" s="19">
        <v>0</v>
      </c>
      <c r="J32" s="14">
        <f t="shared" si="1"/>
        <v>0</v>
      </c>
      <c r="K32" s="20">
        <f t="shared" si="3"/>
        <v>300</v>
      </c>
    </row>
    <row r="33" spans="1:11" ht="19.5" thickBot="1">
      <c r="A33" s="17">
        <f t="shared" si="2"/>
        <v>29</v>
      </c>
      <c r="B33" s="40">
        <v>45</v>
      </c>
      <c r="C33" s="41" t="s">
        <v>107</v>
      </c>
      <c r="D33" s="41" t="s">
        <v>108</v>
      </c>
      <c r="E33" s="42" t="s">
        <v>69</v>
      </c>
      <c r="F33" s="45">
        <v>1971</v>
      </c>
      <c r="G33" s="14">
        <v>21</v>
      </c>
      <c r="H33" s="19">
        <f t="shared" si="0"/>
        <v>225</v>
      </c>
      <c r="I33" s="19">
        <v>16</v>
      </c>
      <c r="J33" s="14">
        <f t="shared" si="1"/>
        <v>80</v>
      </c>
      <c r="K33" s="20">
        <f t="shared" si="3"/>
        <v>305</v>
      </c>
    </row>
    <row r="34" spans="1:11" ht="19.5" thickBot="1">
      <c r="A34" s="17">
        <f t="shared" si="2"/>
        <v>30</v>
      </c>
      <c r="B34" s="40">
        <v>46</v>
      </c>
      <c r="C34" s="41" t="s">
        <v>107</v>
      </c>
      <c r="D34" s="41" t="s">
        <v>163</v>
      </c>
      <c r="E34" s="44" t="s">
        <v>109</v>
      </c>
      <c r="F34" s="45">
        <v>1971</v>
      </c>
      <c r="G34" s="14">
        <v>21</v>
      </c>
      <c r="H34" s="19">
        <f t="shared" si="0"/>
        <v>225</v>
      </c>
      <c r="I34" s="19">
        <v>16</v>
      </c>
      <c r="J34" s="14">
        <f t="shared" si="1"/>
        <v>80</v>
      </c>
      <c r="K34" s="20">
        <f t="shared" si="3"/>
        <v>305</v>
      </c>
    </row>
    <row r="35" spans="1:11" ht="19.5" thickBot="1">
      <c r="A35" s="17">
        <f t="shared" si="2"/>
        <v>31</v>
      </c>
      <c r="B35" s="40">
        <v>33</v>
      </c>
      <c r="C35" s="41" t="s">
        <v>89</v>
      </c>
      <c r="D35" s="41" t="s">
        <v>90</v>
      </c>
      <c r="E35" s="41" t="s">
        <v>29</v>
      </c>
      <c r="F35" s="45">
        <v>1968</v>
      </c>
      <c r="G35" s="14">
        <v>18</v>
      </c>
      <c r="H35" s="19">
        <f t="shared" si="0"/>
        <v>300</v>
      </c>
      <c r="I35" s="19">
        <v>2</v>
      </c>
      <c r="J35" s="14">
        <f t="shared" si="1"/>
        <v>10</v>
      </c>
      <c r="K35" s="20">
        <f t="shared" si="3"/>
        <v>310</v>
      </c>
    </row>
    <row r="36" spans="1:11" ht="19.5" thickBot="1">
      <c r="A36" s="17">
        <f t="shared" si="2"/>
        <v>32</v>
      </c>
      <c r="B36" s="40">
        <v>39</v>
      </c>
      <c r="C36" s="41" t="s">
        <v>97</v>
      </c>
      <c r="D36" s="41" t="s">
        <v>98</v>
      </c>
      <c r="E36" s="42" t="s">
        <v>99</v>
      </c>
      <c r="F36" s="43">
        <v>1964</v>
      </c>
      <c r="G36" s="14">
        <v>20</v>
      </c>
      <c r="H36" s="19">
        <f t="shared" si="0"/>
        <v>250</v>
      </c>
      <c r="I36" s="19">
        <v>12</v>
      </c>
      <c r="J36" s="14">
        <f t="shared" si="1"/>
        <v>60</v>
      </c>
      <c r="K36" s="20">
        <f t="shared" si="3"/>
        <v>310</v>
      </c>
    </row>
    <row r="37" spans="1:11" ht="19.5" thickBot="1">
      <c r="A37" s="17">
        <f t="shared" si="2"/>
        <v>33</v>
      </c>
      <c r="B37" s="40">
        <v>22</v>
      </c>
      <c r="C37" s="41" t="s">
        <v>67</v>
      </c>
      <c r="D37" s="41" t="s">
        <v>68</v>
      </c>
      <c r="E37" s="42" t="s">
        <v>69</v>
      </c>
      <c r="F37" s="43">
        <v>1972</v>
      </c>
      <c r="G37" s="14">
        <v>19</v>
      </c>
      <c r="H37" s="19">
        <f t="shared" si="0"/>
        <v>275</v>
      </c>
      <c r="I37" s="19">
        <v>8</v>
      </c>
      <c r="J37" s="14">
        <f t="shared" si="1"/>
        <v>40</v>
      </c>
      <c r="K37" s="20">
        <f t="shared" si="3"/>
        <v>315</v>
      </c>
    </row>
    <row r="38" spans="1:11" ht="19.5" thickBot="1">
      <c r="A38" s="17">
        <f t="shared" si="2"/>
        <v>34</v>
      </c>
      <c r="B38" s="40">
        <v>15</v>
      </c>
      <c r="C38" s="41" t="s">
        <v>59</v>
      </c>
      <c r="D38" s="41" t="s">
        <v>60</v>
      </c>
      <c r="E38" s="44" t="s">
        <v>61</v>
      </c>
      <c r="F38" s="45">
        <v>1970</v>
      </c>
      <c r="G38" s="14">
        <v>17</v>
      </c>
      <c r="H38" s="19">
        <f t="shared" si="0"/>
        <v>325</v>
      </c>
      <c r="I38" s="19">
        <v>0</v>
      </c>
      <c r="J38" s="14">
        <f t="shared" si="1"/>
        <v>0</v>
      </c>
      <c r="K38" s="20">
        <f t="shared" si="3"/>
        <v>325</v>
      </c>
    </row>
    <row r="39" spans="1:11" ht="19.5" thickBot="1">
      <c r="A39" s="17">
        <f t="shared" si="2"/>
        <v>35</v>
      </c>
      <c r="B39" s="40">
        <v>48</v>
      </c>
      <c r="C39" s="41" t="s">
        <v>12</v>
      </c>
      <c r="D39" s="41" t="s">
        <v>110</v>
      </c>
      <c r="E39" s="42" t="s">
        <v>111</v>
      </c>
      <c r="F39" s="43">
        <v>1970</v>
      </c>
      <c r="G39" s="14">
        <v>18</v>
      </c>
      <c r="H39" s="19">
        <f t="shared" si="0"/>
        <v>300</v>
      </c>
      <c r="I39" s="19">
        <v>6</v>
      </c>
      <c r="J39" s="14">
        <f t="shared" si="1"/>
        <v>30</v>
      </c>
      <c r="K39" s="20">
        <f t="shared" si="3"/>
        <v>330</v>
      </c>
    </row>
    <row r="40" spans="1:11" ht="19.5" thickBot="1">
      <c r="A40" s="17">
        <f t="shared" si="2"/>
        <v>36</v>
      </c>
      <c r="B40" s="40">
        <v>24</v>
      </c>
      <c r="C40" s="41" t="s">
        <v>70</v>
      </c>
      <c r="D40" s="41" t="s">
        <v>71</v>
      </c>
      <c r="E40" s="44" t="s">
        <v>72</v>
      </c>
      <c r="F40" s="45">
        <v>1979</v>
      </c>
      <c r="G40" s="14">
        <v>18</v>
      </c>
      <c r="H40" s="19">
        <f t="shared" si="0"/>
        <v>300</v>
      </c>
      <c r="I40" s="19">
        <v>8</v>
      </c>
      <c r="J40" s="14">
        <f t="shared" si="1"/>
        <v>40</v>
      </c>
      <c r="K40" s="20">
        <f t="shared" si="3"/>
        <v>340</v>
      </c>
    </row>
    <row r="41" spans="1:11" ht="19.5" thickBot="1">
      <c r="A41" s="17">
        <f t="shared" si="2"/>
        <v>37</v>
      </c>
      <c r="B41" s="40">
        <v>34</v>
      </c>
      <c r="C41" s="41" t="s">
        <v>91</v>
      </c>
      <c r="D41" s="41" t="s">
        <v>90</v>
      </c>
      <c r="E41" s="41" t="s">
        <v>29</v>
      </c>
      <c r="F41" s="43">
        <v>1968</v>
      </c>
      <c r="G41" s="14">
        <v>23</v>
      </c>
      <c r="H41" s="19">
        <f t="shared" si="0"/>
        <v>175</v>
      </c>
      <c r="I41" s="19">
        <v>38</v>
      </c>
      <c r="J41" s="14">
        <f t="shared" si="1"/>
        <v>190</v>
      </c>
      <c r="K41" s="20">
        <f t="shared" si="3"/>
        <v>365</v>
      </c>
    </row>
    <row r="42" spans="1:11" ht="19.5" thickBot="1">
      <c r="A42" s="27">
        <v>38</v>
      </c>
      <c r="B42" s="40">
        <v>52</v>
      </c>
      <c r="C42" s="41" t="s">
        <v>117</v>
      </c>
      <c r="D42" s="41" t="s">
        <v>118</v>
      </c>
      <c r="E42" s="46" t="s">
        <v>119</v>
      </c>
      <c r="F42" s="43">
        <v>1971</v>
      </c>
      <c r="G42" s="14">
        <v>18</v>
      </c>
      <c r="H42" s="19">
        <f t="shared" si="0"/>
        <v>300</v>
      </c>
      <c r="I42" s="19">
        <v>18</v>
      </c>
      <c r="J42" s="14">
        <f t="shared" si="1"/>
        <v>90</v>
      </c>
      <c r="K42" s="20">
        <f t="shared" si="3"/>
        <v>390</v>
      </c>
    </row>
    <row r="43" spans="1:11" ht="19.5" thickBot="1">
      <c r="A43" s="27">
        <v>39</v>
      </c>
      <c r="B43" s="40">
        <v>3</v>
      </c>
      <c r="C43" s="41" t="s">
        <v>36</v>
      </c>
      <c r="D43" s="41" t="s">
        <v>37</v>
      </c>
      <c r="E43" s="42" t="s">
        <v>17</v>
      </c>
      <c r="F43" s="43">
        <v>1960</v>
      </c>
      <c r="G43" s="14">
        <v>11</v>
      </c>
      <c r="H43" s="19">
        <f t="shared" si="0"/>
        <v>475</v>
      </c>
      <c r="I43" s="19">
        <v>0</v>
      </c>
      <c r="J43" s="14">
        <f t="shared" si="1"/>
        <v>0</v>
      </c>
      <c r="K43" s="20">
        <f>+J43+H43</f>
        <v>475</v>
      </c>
    </row>
    <row r="44" spans="1:11" ht="19.5" thickBot="1">
      <c r="A44" s="27">
        <v>40</v>
      </c>
      <c r="B44" s="40">
        <v>2</v>
      </c>
      <c r="C44" s="41" t="s">
        <v>35</v>
      </c>
      <c r="D44" s="41" t="s">
        <v>35</v>
      </c>
      <c r="E44" s="44" t="s">
        <v>15</v>
      </c>
      <c r="F44" s="45">
        <v>1963</v>
      </c>
      <c r="G44" s="14">
        <v>6</v>
      </c>
      <c r="H44" s="19">
        <f t="shared" si="0"/>
        <v>600</v>
      </c>
      <c r="I44" s="14">
        <v>19</v>
      </c>
      <c r="J44" s="14">
        <f t="shared" si="1"/>
        <v>95</v>
      </c>
      <c r="K44" s="20">
        <f t="shared" si="3"/>
        <v>695</v>
      </c>
    </row>
    <row r="45" spans="1:11" ht="19.5" thickBot="1">
      <c r="A45" s="27">
        <v>41</v>
      </c>
      <c r="B45" s="40">
        <v>7</v>
      </c>
      <c r="C45" s="41" t="s">
        <v>44</v>
      </c>
      <c r="D45" s="41" t="s">
        <v>45</v>
      </c>
      <c r="E45" s="44" t="s">
        <v>46</v>
      </c>
      <c r="F45" s="45">
        <v>1969</v>
      </c>
      <c r="G45" s="14">
        <v>0</v>
      </c>
      <c r="H45" s="19">
        <f t="shared" si="0"/>
        <v>750</v>
      </c>
      <c r="I45" s="19">
        <v>60</v>
      </c>
      <c r="J45" s="14">
        <f t="shared" si="1"/>
        <v>300</v>
      </c>
      <c r="K45" s="20">
        <f t="shared" si="3"/>
        <v>1050</v>
      </c>
    </row>
    <row r="46" spans="1:11" ht="19.5" thickBot="1">
      <c r="A46" s="27">
        <v>42</v>
      </c>
      <c r="B46" s="40">
        <v>9</v>
      </c>
      <c r="C46" s="41" t="s">
        <v>49</v>
      </c>
      <c r="D46" s="41" t="s">
        <v>21</v>
      </c>
      <c r="E46" s="44" t="s">
        <v>24</v>
      </c>
      <c r="F46" s="45">
        <v>1970</v>
      </c>
      <c r="G46" s="14">
        <v>0</v>
      </c>
      <c r="H46" s="19">
        <f t="shared" si="0"/>
        <v>750</v>
      </c>
      <c r="I46" s="19">
        <v>60</v>
      </c>
      <c r="J46" s="14">
        <f t="shared" si="1"/>
        <v>300</v>
      </c>
      <c r="K46" s="20">
        <f t="shared" si="3"/>
        <v>1050</v>
      </c>
    </row>
    <row r="47" spans="1:11" ht="19.5" thickBot="1">
      <c r="A47" s="27">
        <v>43</v>
      </c>
      <c r="B47" s="40">
        <v>11</v>
      </c>
      <c r="C47" s="41" t="s">
        <v>50</v>
      </c>
      <c r="D47" s="41" t="s">
        <v>51</v>
      </c>
      <c r="E47" s="44" t="s">
        <v>52</v>
      </c>
      <c r="F47" s="45">
        <v>1970</v>
      </c>
      <c r="G47" s="14">
        <v>0</v>
      </c>
      <c r="H47" s="19">
        <f t="shared" si="0"/>
        <v>750</v>
      </c>
      <c r="I47" s="14">
        <v>60</v>
      </c>
      <c r="J47" s="14">
        <f t="shared" si="1"/>
        <v>300</v>
      </c>
      <c r="K47" s="20">
        <f t="shared" si="3"/>
        <v>1050</v>
      </c>
    </row>
    <row r="48" spans="1:11" ht="19.5" thickBot="1">
      <c r="A48" s="27">
        <v>44</v>
      </c>
      <c r="B48" s="40">
        <v>12</v>
      </c>
      <c r="C48" s="41" t="s">
        <v>53</v>
      </c>
      <c r="D48" s="41" t="s">
        <v>54</v>
      </c>
      <c r="E48" s="41" t="s">
        <v>30</v>
      </c>
      <c r="F48" s="43">
        <v>1970</v>
      </c>
      <c r="G48" s="14">
        <v>0</v>
      </c>
      <c r="H48" s="19">
        <f t="shared" si="0"/>
        <v>750</v>
      </c>
      <c r="I48" s="14">
        <v>60</v>
      </c>
      <c r="J48" s="14">
        <f t="shared" si="1"/>
        <v>300</v>
      </c>
      <c r="K48" s="20">
        <f t="shared" si="3"/>
        <v>1050</v>
      </c>
    </row>
    <row r="49" spans="1:11" ht="19.5" thickBot="1">
      <c r="A49" s="27">
        <v>45</v>
      </c>
      <c r="B49" s="40">
        <v>13</v>
      </c>
      <c r="C49" s="41" t="s">
        <v>55</v>
      </c>
      <c r="D49" s="41" t="s">
        <v>56</v>
      </c>
      <c r="E49" s="42" t="s">
        <v>13</v>
      </c>
      <c r="F49" s="43">
        <v>1970</v>
      </c>
      <c r="G49" s="14">
        <v>0</v>
      </c>
      <c r="H49" s="19">
        <f t="shared" si="0"/>
        <v>750</v>
      </c>
      <c r="I49" s="14">
        <v>60</v>
      </c>
      <c r="J49" s="14">
        <f t="shared" si="1"/>
        <v>300</v>
      </c>
      <c r="K49" s="20">
        <f t="shared" si="3"/>
        <v>1050</v>
      </c>
    </row>
    <row r="50" spans="1:11" ht="19.5" thickBot="1">
      <c r="A50" s="27">
        <v>46</v>
      </c>
      <c r="B50" s="40">
        <v>14</v>
      </c>
      <c r="C50" s="41" t="s">
        <v>57</v>
      </c>
      <c r="D50" s="41" t="s">
        <v>58</v>
      </c>
      <c r="E50" s="44" t="s">
        <v>13</v>
      </c>
      <c r="F50" s="45">
        <v>1973</v>
      </c>
      <c r="G50" s="14">
        <v>0</v>
      </c>
      <c r="H50" s="19">
        <f t="shared" si="0"/>
        <v>750</v>
      </c>
      <c r="I50" s="19">
        <v>60</v>
      </c>
      <c r="J50" s="14">
        <f t="shared" si="1"/>
        <v>300</v>
      </c>
      <c r="K50" s="20">
        <f t="shared" si="3"/>
        <v>1050</v>
      </c>
    </row>
    <row r="51" spans="1:11" ht="19.5" thickBot="1">
      <c r="A51" s="27">
        <v>47</v>
      </c>
      <c r="B51" s="40">
        <v>16</v>
      </c>
      <c r="C51" s="41" t="s">
        <v>12</v>
      </c>
      <c r="D51" s="41" t="s">
        <v>62</v>
      </c>
      <c r="E51" s="42" t="s">
        <v>63</v>
      </c>
      <c r="F51" s="43">
        <v>1953</v>
      </c>
      <c r="G51" s="14">
        <v>0</v>
      </c>
      <c r="H51" s="19">
        <f t="shared" si="0"/>
        <v>750</v>
      </c>
      <c r="I51" s="14">
        <v>60</v>
      </c>
      <c r="J51" s="14">
        <f t="shared" si="1"/>
        <v>300</v>
      </c>
      <c r="K51" s="20">
        <f t="shared" si="3"/>
        <v>1050</v>
      </c>
    </row>
    <row r="52" spans="1:11" ht="19.5" thickBot="1">
      <c r="A52" s="27">
        <v>48</v>
      </c>
      <c r="B52" s="40">
        <v>23</v>
      </c>
      <c r="C52" s="41" t="s">
        <v>104</v>
      </c>
      <c r="D52" s="41" t="s">
        <v>105</v>
      </c>
      <c r="E52" s="42" t="s">
        <v>106</v>
      </c>
      <c r="F52" s="43">
        <v>1971</v>
      </c>
      <c r="G52" s="14">
        <v>0</v>
      </c>
      <c r="H52" s="19">
        <f t="shared" si="0"/>
        <v>750</v>
      </c>
      <c r="I52" s="19">
        <v>60</v>
      </c>
      <c r="J52" s="14">
        <f t="shared" si="1"/>
        <v>300</v>
      </c>
      <c r="K52" s="20">
        <f t="shared" si="3"/>
        <v>1050</v>
      </c>
    </row>
    <row r="53" spans="1:11" ht="19.5" thickBot="1">
      <c r="A53" s="27">
        <v>49</v>
      </c>
      <c r="B53" s="40">
        <v>25</v>
      </c>
      <c r="C53" s="41" t="s">
        <v>73</v>
      </c>
      <c r="D53" s="41" t="s">
        <v>74</v>
      </c>
      <c r="E53" s="41" t="s">
        <v>75</v>
      </c>
      <c r="F53" s="43">
        <v>1972</v>
      </c>
      <c r="G53" s="14">
        <v>0</v>
      </c>
      <c r="H53" s="19">
        <f t="shared" si="0"/>
        <v>750</v>
      </c>
      <c r="I53" s="19">
        <v>60</v>
      </c>
      <c r="J53" s="14">
        <f t="shared" si="1"/>
        <v>300</v>
      </c>
      <c r="K53" s="20">
        <f t="shared" si="3"/>
        <v>1050</v>
      </c>
    </row>
    <row r="54" spans="1:11" ht="19.5" thickBot="1">
      <c r="A54" s="27">
        <v>50</v>
      </c>
      <c r="B54" s="40">
        <v>40</v>
      </c>
      <c r="C54" s="41"/>
      <c r="D54" s="41" t="s">
        <v>100</v>
      </c>
      <c r="E54" s="44" t="s">
        <v>101</v>
      </c>
      <c r="F54" s="45">
        <v>1971</v>
      </c>
      <c r="G54" s="14">
        <v>0</v>
      </c>
      <c r="H54" s="19">
        <f t="shared" si="0"/>
        <v>750</v>
      </c>
      <c r="I54" s="19">
        <v>60</v>
      </c>
      <c r="J54" s="14">
        <f t="shared" si="1"/>
        <v>300</v>
      </c>
      <c r="K54" s="20">
        <f t="shared" si="3"/>
        <v>1050</v>
      </c>
    </row>
    <row r="55" spans="1:11" ht="19.5" thickBot="1">
      <c r="A55" s="27">
        <v>51</v>
      </c>
      <c r="B55" s="40">
        <v>41</v>
      </c>
      <c r="C55" s="41" t="s">
        <v>102</v>
      </c>
      <c r="D55" s="41" t="s">
        <v>21</v>
      </c>
      <c r="E55" s="42" t="s">
        <v>103</v>
      </c>
      <c r="F55" s="43">
        <v>1979</v>
      </c>
      <c r="G55" s="14">
        <v>0</v>
      </c>
      <c r="H55" s="19">
        <f t="shared" si="0"/>
        <v>750</v>
      </c>
      <c r="I55" s="19">
        <v>60</v>
      </c>
      <c r="J55" s="14">
        <f t="shared" si="1"/>
        <v>300</v>
      </c>
      <c r="K55" s="20">
        <f t="shared" si="3"/>
        <v>1050</v>
      </c>
    </row>
    <row r="56" spans="1:11" ht="19.5" thickBot="1">
      <c r="A56" s="27">
        <v>52</v>
      </c>
      <c r="B56" s="40">
        <v>49</v>
      </c>
      <c r="C56" s="41" t="s">
        <v>112</v>
      </c>
      <c r="D56" s="41" t="s">
        <v>112</v>
      </c>
      <c r="E56" s="42" t="s">
        <v>113</v>
      </c>
      <c r="F56" s="43">
        <v>1977</v>
      </c>
      <c r="G56" s="14">
        <v>0</v>
      </c>
      <c r="H56" s="19">
        <f t="shared" si="0"/>
        <v>750</v>
      </c>
      <c r="I56" s="19">
        <v>60</v>
      </c>
      <c r="J56" s="14">
        <f t="shared" si="1"/>
        <v>300</v>
      </c>
      <c r="K56" s="20">
        <f t="shared" si="3"/>
        <v>1050</v>
      </c>
    </row>
    <row r="57" spans="1:11" ht="19.5" thickBot="1">
      <c r="A57" s="27">
        <v>53</v>
      </c>
      <c r="B57" s="40">
        <v>65</v>
      </c>
      <c r="C57" s="41" t="s">
        <v>65</v>
      </c>
      <c r="D57" s="41" t="s">
        <v>131</v>
      </c>
      <c r="E57" s="42" t="s">
        <v>132</v>
      </c>
      <c r="F57" s="43">
        <v>1955</v>
      </c>
      <c r="G57" s="14">
        <v>0</v>
      </c>
      <c r="H57" s="19">
        <f t="shared" si="0"/>
        <v>750</v>
      </c>
      <c r="I57" s="19">
        <v>60</v>
      </c>
      <c r="J57" s="14">
        <f t="shared" si="1"/>
        <v>300</v>
      </c>
      <c r="K57" s="20">
        <f t="shared" si="3"/>
        <v>1050</v>
      </c>
    </row>
    <row r="58" spans="1:11" ht="19.5" thickBot="1">
      <c r="A58" s="27">
        <v>54</v>
      </c>
      <c r="B58" s="40">
        <v>77</v>
      </c>
      <c r="C58" s="41" t="s">
        <v>153</v>
      </c>
      <c r="D58" s="41" t="s">
        <v>153</v>
      </c>
      <c r="E58" s="42" t="s">
        <v>40</v>
      </c>
      <c r="F58" s="43">
        <v>1965</v>
      </c>
      <c r="G58" s="14">
        <v>0</v>
      </c>
      <c r="H58" s="19">
        <f t="shared" si="0"/>
        <v>750</v>
      </c>
      <c r="I58" s="19">
        <v>60</v>
      </c>
      <c r="J58" s="14">
        <f t="shared" si="1"/>
        <v>300</v>
      </c>
      <c r="K58" s="20">
        <f aca="true" t="shared" si="4" ref="K58:K63">+J58+H58</f>
        <v>1050</v>
      </c>
    </row>
    <row r="59" spans="1:11" ht="19.5" thickBot="1">
      <c r="A59" s="27">
        <v>55</v>
      </c>
      <c r="B59" s="40">
        <v>85</v>
      </c>
      <c r="C59" s="41" t="s">
        <v>154</v>
      </c>
      <c r="D59" s="41" t="s">
        <v>155</v>
      </c>
      <c r="E59" s="44" t="s">
        <v>25</v>
      </c>
      <c r="F59" s="45">
        <v>1964</v>
      </c>
      <c r="G59" s="14">
        <v>0</v>
      </c>
      <c r="H59" s="19">
        <f t="shared" si="0"/>
        <v>750</v>
      </c>
      <c r="I59" s="19">
        <v>60</v>
      </c>
      <c r="J59" s="14">
        <f t="shared" si="1"/>
        <v>300</v>
      </c>
      <c r="K59" s="20">
        <f t="shared" si="4"/>
        <v>1050</v>
      </c>
    </row>
    <row r="60" spans="1:11" ht="19.5" thickBot="1">
      <c r="A60" s="27">
        <v>56</v>
      </c>
      <c r="B60" s="40">
        <v>100</v>
      </c>
      <c r="C60" s="41" t="s">
        <v>162</v>
      </c>
      <c r="D60" s="41" t="s">
        <v>21</v>
      </c>
      <c r="E60" s="42"/>
      <c r="F60" s="43"/>
      <c r="G60" s="14">
        <v>0</v>
      </c>
      <c r="H60" s="19">
        <f t="shared" si="0"/>
        <v>750</v>
      </c>
      <c r="I60" s="19">
        <v>60</v>
      </c>
      <c r="J60" s="14">
        <f t="shared" si="1"/>
        <v>300</v>
      </c>
      <c r="K60" s="20">
        <f t="shared" si="4"/>
        <v>1050</v>
      </c>
    </row>
    <row r="61" spans="1:11" ht="19.5" thickBot="1">
      <c r="A61" s="27">
        <v>57</v>
      </c>
      <c r="B61" s="40"/>
      <c r="C61" s="41" t="s">
        <v>94</v>
      </c>
      <c r="D61" s="41" t="s">
        <v>21</v>
      </c>
      <c r="E61" s="44" t="s">
        <v>95</v>
      </c>
      <c r="F61" s="45">
        <v>1972</v>
      </c>
      <c r="G61" s="14">
        <v>0</v>
      </c>
      <c r="H61" s="19">
        <f t="shared" si="0"/>
        <v>750</v>
      </c>
      <c r="I61" s="19">
        <v>60</v>
      </c>
      <c r="J61" s="14">
        <f t="shared" si="1"/>
        <v>300</v>
      </c>
      <c r="K61" s="20">
        <f t="shared" si="4"/>
        <v>1050</v>
      </c>
    </row>
    <row r="62" spans="1:11" ht="19.5" thickBot="1">
      <c r="A62" s="27">
        <v>58</v>
      </c>
      <c r="B62" s="40"/>
      <c r="C62" s="41" t="s">
        <v>96</v>
      </c>
      <c r="D62" s="41" t="s">
        <v>21</v>
      </c>
      <c r="E62" s="42" t="s">
        <v>22</v>
      </c>
      <c r="F62" s="43">
        <v>1972</v>
      </c>
      <c r="G62" s="14">
        <v>0</v>
      </c>
      <c r="H62" s="19">
        <f t="shared" si="0"/>
        <v>750</v>
      </c>
      <c r="I62" s="19">
        <v>60</v>
      </c>
      <c r="J62" s="14">
        <f t="shared" si="1"/>
        <v>300</v>
      </c>
      <c r="K62" s="20">
        <f t="shared" si="4"/>
        <v>1050</v>
      </c>
    </row>
    <row r="63" spans="1:11" ht="19.5" thickBot="1">
      <c r="A63" s="27">
        <v>59</v>
      </c>
      <c r="B63" s="40"/>
      <c r="C63" s="41" t="s">
        <v>142</v>
      </c>
      <c r="D63" s="41" t="s">
        <v>143</v>
      </c>
      <c r="E63" s="44" t="s">
        <v>109</v>
      </c>
      <c r="F63" s="45">
        <v>1973</v>
      </c>
      <c r="G63" s="14">
        <v>0</v>
      </c>
      <c r="H63" s="19">
        <f t="shared" si="0"/>
        <v>750</v>
      </c>
      <c r="I63" s="19">
        <v>60</v>
      </c>
      <c r="J63" s="14">
        <f t="shared" si="1"/>
        <v>300</v>
      </c>
      <c r="K63" s="20">
        <f t="shared" si="4"/>
        <v>1050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2" fitToWidth="1" horizontalDpi="600" verticalDpi="600" orientation="portrait" paperSize="9" scale="53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Bauden</dc:creator>
  <cp:keywords/>
  <dc:description/>
  <cp:lastModifiedBy>user</cp:lastModifiedBy>
  <cp:lastPrinted>2006-05-01T16:51:45Z</cp:lastPrinted>
  <dcterms:created xsi:type="dcterms:W3CDTF">2003-04-17T19:34:01Z</dcterms:created>
  <dcterms:modified xsi:type="dcterms:W3CDTF">2006-05-03T19:27:38Z</dcterms:modified>
  <cp:category/>
  <cp:version/>
  <cp:contentType/>
  <cp:contentStatus/>
</cp:coreProperties>
</file>