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Touring" sheetId="1" r:id="rId1"/>
    <sheet name="Expert" sheetId="2" r:id="rId2"/>
  </sheets>
  <definedNames/>
  <calcPr fullCalcOnLoad="1"/>
</workbook>
</file>

<file path=xl/sharedStrings.xml><?xml version="1.0" encoding="utf-8"?>
<sst xmlns="http://schemas.openxmlformats.org/spreadsheetml/2006/main" count="90" uniqueCount="65">
  <si>
    <t>Pos</t>
  </si>
  <si>
    <t>N°</t>
  </si>
  <si>
    <t>Equipage</t>
  </si>
  <si>
    <t>Voiture</t>
  </si>
  <si>
    <t>Année</t>
  </si>
  <si>
    <t>ALFANUS Georges - NEUPREZ Fabienne</t>
  </si>
  <si>
    <t>ALFA</t>
  </si>
  <si>
    <t>MG</t>
  </si>
  <si>
    <t>PONCIN Jean-Louis - VERLAINE M-J</t>
  </si>
  <si>
    <t>LEYLAND MINI</t>
  </si>
  <si>
    <t>HANF Christophe - NICOLAY David</t>
  </si>
  <si>
    <t>FORD ESCORT</t>
  </si>
  <si>
    <t>DERONDEAU Hans - RECHER Karin</t>
  </si>
  <si>
    <t>TRIUMPH</t>
  </si>
  <si>
    <t>CRICKBOOM Michel - BOXHO Chantal</t>
  </si>
  <si>
    <t>PORSCHE</t>
  </si>
  <si>
    <t xml:space="preserve">BUTTEL Yves - CARABIN Huguette </t>
  </si>
  <si>
    <t>MARICHAL Fabien - THOMAS Anne-Michèle</t>
  </si>
  <si>
    <t>MEYER Joseph - MEYER Magdalena</t>
  </si>
  <si>
    <t>MERCEDES</t>
  </si>
  <si>
    <t>SCHMITZ Günther - PIP Mari</t>
  </si>
  <si>
    <t>DATSUN</t>
  </si>
  <si>
    <t>MARVILLE Luc - GONAY Bernadette</t>
  </si>
  <si>
    <t>BEAUJEAN Jean-Yves - DEFAWE Pierre-Yves</t>
  </si>
  <si>
    <t>HUGO Dominique - HUPPERTZ Patrick</t>
  </si>
  <si>
    <t>DIEPART Grégory - MATHONET Virginie</t>
  </si>
  <si>
    <t>OPEL</t>
  </si>
  <si>
    <t>MARGREVE Jean-Marie - PIRONT Robert</t>
  </si>
  <si>
    <t>JAGUAR</t>
  </si>
  <si>
    <t>TOGAERT Pierre - RIXHON Marguerite</t>
  </si>
  <si>
    <t>BMW</t>
  </si>
  <si>
    <t>ROBERT Jean-Claude - ROBERT Michael</t>
  </si>
  <si>
    <t>PEQUET Paul - LEBICHOT Thierry</t>
  </si>
  <si>
    <t>HEINEN Erwin - GERARDY Robert</t>
  </si>
  <si>
    <t>Section 1</t>
  </si>
  <si>
    <t>Section 2</t>
  </si>
  <si>
    <t>Final</t>
  </si>
  <si>
    <t>CP</t>
  </si>
  <si>
    <t>Kms</t>
  </si>
  <si>
    <t>SCHMITZ Michael - PAQUET Frederic</t>
  </si>
  <si>
    <t>FORD CAPRI</t>
  </si>
  <si>
    <t>TROUPIN Pierre - BEYERS René</t>
  </si>
  <si>
    <t>RENAULT ALPINE</t>
  </si>
  <si>
    <t>EVRARD Michel - BOTTIN Achile</t>
  </si>
  <si>
    <t>SIMCA</t>
  </si>
  <si>
    <t>DELPORTE José - BOZET Jean-Yves</t>
  </si>
  <si>
    <t>MAZDA</t>
  </si>
  <si>
    <t>BREUER Bernard - MANSET Marc</t>
  </si>
  <si>
    <t>ALFA ROMEO</t>
  </si>
  <si>
    <t>CLOSE Roger - ZIANS Marcel</t>
  </si>
  <si>
    <t>SCHRÖDER Herbert - THOMAS Jean Pol</t>
  </si>
  <si>
    <t>WANSART Dominique - MELOTTE Fabien</t>
  </si>
  <si>
    <t>KORNWOLF Philippe - FRECHES Pascal</t>
  </si>
  <si>
    <t>VW GOLF GTI</t>
  </si>
  <si>
    <t>PIETTE Patrick - WANSART André</t>
  </si>
  <si>
    <t>RT</t>
  </si>
  <si>
    <t>Km</t>
  </si>
  <si>
    <t>Enveloppe</t>
  </si>
  <si>
    <t>Total général</t>
  </si>
  <si>
    <t>VW Cabriolet</t>
  </si>
  <si>
    <t>LOTUS Elan</t>
  </si>
  <si>
    <t>VW Cox</t>
  </si>
  <si>
    <t>Citroen 2CV</t>
  </si>
  <si>
    <t>AB</t>
  </si>
  <si>
    <t>MESKENS Jeff - MESKENS Karin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</si>
</sst>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9" fillId="3" borderId="1" applyNumberFormat="0" applyAlignment="0" applyProtection="0"/>
    <xf numFmtId="0" fontId="10" fillId="15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21" fillId="18" borderId="16" xfId="0" applyNumberFormat="1" applyFon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50" applyNumberFormat="1" applyFont="1" applyFill="1" applyBorder="1" applyAlignment="1" applyProtection="1">
      <alignment/>
      <protection locked="0"/>
    </xf>
    <xf numFmtId="0" fontId="0" fillId="0" borderId="0" xfId="50">
      <alignment/>
      <protection/>
    </xf>
    <xf numFmtId="0" fontId="0" fillId="0" borderId="10" xfId="50" applyNumberFormat="1" applyFont="1" applyFill="1" applyBorder="1" applyAlignment="1" applyProtection="1">
      <alignment/>
      <protection locked="0"/>
    </xf>
    <xf numFmtId="0" fontId="0" fillId="0" borderId="12" xfId="50" applyNumberFormat="1" applyFont="1" applyFill="1" applyBorder="1" applyAlignment="1" applyProtection="1">
      <alignment/>
      <protection locked="0"/>
    </xf>
    <xf numFmtId="0" fontId="0" fillId="0" borderId="12" xfId="50" applyBorder="1">
      <alignment/>
      <protection/>
    </xf>
    <xf numFmtId="0" fontId="0" fillId="0" borderId="13" xfId="50" applyNumberFormat="1" applyFont="1" applyFill="1" applyBorder="1" applyAlignment="1" applyProtection="1">
      <alignment/>
      <protection locked="0"/>
    </xf>
    <xf numFmtId="0" fontId="0" fillId="0" borderId="0" xfId="50" applyBorder="1">
      <alignment/>
      <protection/>
    </xf>
    <xf numFmtId="0" fontId="0" fillId="0" borderId="11" xfId="50" applyBorder="1">
      <alignment/>
      <protection/>
    </xf>
    <xf numFmtId="0" fontId="0" fillId="0" borderId="15" xfId="50" applyNumberFormat="1" applyFont="1" applyFill="1" applyBorder="1" applyAlignment="1" applyProtection="1">
      <alignment/>
      <protection locked="0"/>
    </xf>
    <xf numFmtId="0" fontId="0" fillId="0" borderId="15" xfId="50" applyBorder="1">
      <alignment/>
      <protection/>
    </xf>
    <xf numFmtId="0" fontId="0" fillId="0" borderId="14" xfId="5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68" fontId="0" fillId="0" borderId="0" xfId="50" applyNumberFormat="1" applyBorder="1">
      <alignment/>
      <protection/>
    </xf>
    <xf numFmtId="168" fontId="0" fillId="0" borderId="15" xfId="50" applyNumberFormat="1" applyBorder="1">
      <alignment/>
      <protection/>
    </xf>
    <xf numFmtId="168" fontId="0" fillId="0" borderId="0" xfId="50" applyNumberFormat="1">
      <alignment/>
      <protection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1" xfId="50" applyNumberFormat="1" applyBorder="1">
      <alignment/>
      <protection/>
    </xf>
    <xf numFmtId="169" fontId="0" fillId="0" borderId="16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5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 horizontal="center" wrapText="1"/>
      <protection locked="0"/>
    </xf>
    <xf numFmtId="0" fontId="1" fillId="0" borderId="0" xfId="50" applyFont="1" applyBorder="1">
      <alignment/>
      <protection/>
    </xf>
    <xf numFmtId="3" fontId="1" fillId="0" borderId="15" xfId="0" applyNumberFormat="1" applyFont="1" applyBorder="1" applyAlignment="1">
      <alignment horizontal="right"/>
    </xf>
    <xf numFmtId="0" fontId="1" fillId="0" borderId="0" xfId="50" applyFont="1">
      <alignment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50" applyNumberFormat="1" applyFont="1" applyFill="1" applyBorder="1" applyAlignment="1" applyProtection="1">
      <alignment vertical="center"/>
      <protection locked="0"/>
    </xf>
    <xf numFmtId="0" fontId="0" fillId="0" borderId="15" xfId="5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8" fontId="0" fillId="18" borderId="16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0" xfId="50" applyAlignment="1">
      <alignment vertical="center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7" sqref="E7"/>
    </sheetView>
  </sheetViews>
  <sheetFormatPr defaultColWidth="11.421875" defaultRowHeight="12.75"/>
  <cols>
    <col min="1" max="1" width="4.28125" style="1" bestFit="1" customWidth="1"/>
    <col min="2" max="2" width="3.00390625" style="1" bestFit="1" customWidth="1"/>
    <col min="3" max="3" width="40.421875" style="1" bestFit="1" customWidth="1"/>
    <col min="4" max="4" width="14.28125" style="1" bestFit="1" customWidth="1"/>
    <col min="5" max="5" width="6.28125" style="0" bestFit="1" customWidth="1"/>
    <col min="6" max="6" width="5.00390625" style="0" bestFit="1" customWidth="1"/>
    <col min="7" max="7" width="7.57421875" style="46" bestFit="1" customWidth="1"/>
    <col min="8" max="8" width="7.7109375" style="46" bestFit="1" customWidth="1"/>
    <col min="9" max="9" width="5.00390625" style="0" bestFit="1" customWidth="1"/>
    <col min="10" max="10" width="4.8515625" style="46" bestFit="1" customWidth="1"/>
    <col min="11" max="11" width="7.57421875" style="46" bestFit="1" customWidth="1"/>
    <col min="12" max="12" width="5.00390625" style="55" bestFit="1" customWidth="1"/>
    <col min="13" max="13" width="7.57421875" style="46" bestFit="1" customWidth="1"/>
  </cols>
  <sheetData>
    <row r="1" spans="1:13" ht="13.5" thickTop="1">
      <c r="A1" s="4"/>
      <c r="B1" s="5"/>
      <c r="C1" s="5"/>
      <c r="D1" s="5"/>
      <c r="E1" s="6"/>
      <c r="F1" s="66" t="s">
        <v>34</v>
      </c>
      <c r="G1" s="67"/>
      <c r="H1" s="68"/>
      <c r="I1" s="66" t="s">
        <v>35</v>
      </c>
      <c r="J1" s="67"/>
      <c r="K1" s="68"/>
      <c r="L1" s="67" t="s">
        <v>36</v>
      </c>
      <c r="M1" s="68"/>
    </row>
    <row r="2" spans="1:13" ht="13.5" thickBot="1">
      <c r="A2" s="8" t="s">
        <v>0</v>
      </c>
      <c r="B2" s="9" t="s">
        <v>1</v>
      </c>
      <c r="C2" s="9" t="s">
        <v>2</v>
      </c>
      <c r="D2" s="9" t="s">
        <v>3</v>
      </c>
      <c r="E2" s="16" t="s">
        <v>4</v>
      </c>
      <c r="F2" s="12" t="s">
        <v>37</v>
      </c>
      <c r="G2" s="13" t="s">
        <v>38</v>
      </c>
      <c r="H2" s="15">
        <v>103.9</v>
      </c>
      <c r="I2" s="12" t="s">
        <v>37</v>
      </c>
      <c r="J2" s="13" t="s">
        <v>38</v>
      </c>
      <c r="K2" s="14"/>
      <c r="L2" s="48" t="s">
        <v>37</v>
      </c>
      <c r="M2" s="15" t="s">
        <v>38</v>
      </c>
    </row>
    <row r="3" spans="1:13" ht="13.5" thickTop="1">
      <c r="A3" s="7">
        <f aca="true" t="shared" si="0" ref="A3:A22">ROW()-2</f>
        <v>1</v>
      </c>
      <c r="B3" s="1">
        <v>7</v>
      </c>
      <c r="C3" s="1" t="s">
        <v>5</v>
      </c>
      <c r="D3" s="1" t="s">
        <v>6</v>
      </c>
      <c r="E3" s="1">
        <v>1965</v>
      </c>
      <c r="F3" s="10">
        <v>0</v>
      </c>
      <c r="G3" s="43">
        <v>104</v>
      </c>
      <c r="H3" s="3">
        <f aca="true" t="shared" si="1" ref="H3:H22">ABS(G3-$H$2)</f>
        <v>0.09999999999999432</v>
      </c>
      <c r="I3" s="10">
        <v>0</v>
      </c>
      <c r="J3" s="44"/>
      <c r="K3" s="3">
        <f aca="true" t="shared" si="2" ref="K3:K22">ABS(J3-$K$2)</f>
        <v>0</v>
      </c>
      <c r="L3" s="52">
        <f aca="true" t="shared" si="3" ref="L3:L22">F3+I3</f>
        <v>0</v>
      </c>
      <c r="M3" s="3">
        <f aca="true" t="shared" si="4" ref="M3:M22">H3+K3</f>
        <v>0.09999999999999432</v>
      </c>
    </row>
    <row r="4" spans="1:13" ht="12.75">
      <c r="A4" s="7">
        <f t="shared" si="0"/>
        <v>2</v>
      </c>
      <c r="B4" s="1">
        <v>29</v>
      </c>
      <c r="C4" s="1" t="s">
        <v>17</v>
      </c>
      <c r="D4" s="1" t="s">
        <v>15</v>
      </c>
      <c r="E4" s="1">
        <v>1979</v>
      </c>
      <c r="F4" s="10">
        <v>0</v>
      </c>
      <c r="G4" s="43">
        <v>103.6</v>
      </c>
      <c r="H4" s="3">
        <f t="shared" si="1"/>
        <v>0.30000000000001137</v>
      </c>
      <c r="I4" s="10">
        <v>0</v>
      </c>
      <c r="J4" s="44"/>
      <c r="K4" s="3">
        <f t="shared" si="2"/>
        <v>0</v>
      </c>
      <c r="L4" s="53">
        <f t="shared" si="3"/>
        <v>0</v>
      </c>
      <c r="M4" s="3">
        <f t="shared" si="4"/>
        <v>0.30000000000001137</v>
      </c>
    </row>
    <row r="5" spans="1:13" ht="12.75">
      <c r="A5" s="7">
        <f t="shared" si="0"/>
        <v>3</v>
      </c>
      <c r="B5" s="1">
        <v>33</v>
      </c>
      <c r="C5" s="29" t="s">
        <v>49</v>
      </c>
      <c r="D5" s="29" t="s">
        <v>61</v>
      </c>
      <c r="E5" s="30">
        <v>1969</v>
      </c>
      <c r="F5" s="10">
        <v>0</v>
      </c>
      <c r="G5" s="43">
        <v>102.6</v>
      </c>
      <c r="H5" s="3">
        <f t="shared" si="1"/>
        <v>1.3000000000000114</v>
      </c>
      <c r="I5" s="10">
        <v>200</v>
      </c>
      <c r="J5" s="44"/>
      <c r="K5" s="3">
        <f t="shared" si="2"/>
        <v>0</v>
      </c>
      <c r="L5" s="53">
        <f t="shared" si="3"/>
        <v>200</v>
      </c>
      <c r="M5" s="3">
        <f t="shared" si="4"/>
        <v>1.3000000000000114</v>
      </c>
    </row>
    <row r="6" spans="1:13" ht="12.75">
      <c r="A6" s="7">
        <f t="shared" si="0"/>
        <v>4</v>
      </c>
      <c r="B6" s="1">
        <v>3</v>
      </c>
      <c r="C6" s="1" t="s">
        <v>20</v>
      </c>
      <c r="D6" s="1" t="s">
        <v>21</v>
      </c>
      <c r="E6" s="1">
        <v>1976</v>
      </c>
      <c r="F6" s="10">
        <v>200</v>
      </c>
      <c r="G6" s="42">
        <v>114</v>
      </c>
      <c r="H6" s="3">
        <f t="shared" si="1"/>
        <v>10.099999999999994</v>
      </c>
      <c r="I6" s="10">
        <v>0</v>
      </c>
      <c r="J6" s="44"/>
      <c r="K6" s="3">
        <f t="shared" si="2"/>
        <v>0</v>
      </c>
      <c r="L6" s="53">
        <f t="shared" si="3"/>
        <v>200</v>
      </c>
      <c r="M6" s="3">
        <f t="shared" si="4"/>
        <v>10.099999999999994</v>
      </c>
    </row>
    <row r="7" spans="1:13" ht="12.75">
      <c r="A7" s="7">
        <f t="shared" si="0"/>
        <v>5</v>
      </c>
      <c r="B7" s="1">
        <v>9</v>
      </c>
      <c r="C7" s="1" t="s">
        <v>12</v>
      </c>
      <c r="D7" s="29" t="s">
        <v>26</v>
      </c>
      <c r="E7" s="1"/>
      <c r="F7" s="10">
        <v>200</v>
      </c>
      <c r="G7" s="43">
        <v>77</v>
      </c>
      <c r="H7" s="3">
        <f t="shared" si="1"/>
        <v>26.900000000000006</v>
      </c>
      <c r="I7" s="10">
        <v>0</v>
      </c>
      <c r="J7" s="44"/>
      <c r="K7" s="3">
        <f t="shared" si="2"/>
        <v>0</v>
      </c>
      <c r="L7" s="53">
        <f t="shared" si="3"/>
        <v>200</v>
      </c>
      <c r="M7" s="3">
        <f t="shared" si="4"/>
        <v>26.900000000000006</v>
      </c>
    </row>
    <row r="8" spans="1:13" ht="12.75">
      <c r="A8" s="7">
        <f t="shared" si="0"/>
        <v>6</v>
      </c>
      <c r="B8" s="1">
        <v>19</v>
      </c>
      <c r="C8" s="1" t="s">
        <v>29</v>
      </c>
      <c r="D8" s="1" t="s">
        <v>30</v>
      </c>
      <c r="E8" s="1">
        <v>1971</v>
      </c>
      <c r="F8" s="10">
        <v>400</v>
      </c>
      <c r="G8" s="43">
        <v>102.36</v>
      </c>
      <c r="H8" s="3">
        <f t="shared" si="1"/>
        <v>1.5400000000000063</v>
      </c>
      <c r="I8" s="10">
        <v>200</v>
      </c>
      <c r="J8" s="44"/>
      <c r="K8" s="3">
        <f t="shared" si="2"/>
        <v>0</v>
      </c>
      <c r="L8" s="53">
        <f t="shared" si="3"/>
        <v>600</v>
      </c>
      <c r="M8" s="3">
        <f t="shared" si="4"/>
        <v>1.5400000000000063</v>
      </c>
    </row>
    <row r="9" spans="1:13" ht="12.75">
      <c r="A9" s="7">
        <f t="shared" si="0"/>
        <v>7</v>
      </c>
      <c r="B9" s="1">
        <v>39</v>
      </c>
      <c r="C9" s="1" t="s">
        <v>8</v>
      </c>
      <c r="D9" s="1" t="s">
        <v>9</v>
      </c>
      <c r="E9" s="1">
        <v>1975</v>
      </c>
      <c r="F9" s="10">
        <v>400</v>
      </c>
      <c r="G9" s="43">
        <v>101.82</v>
      </c>
      <c r="H9" s="3">
        <f t="shared" si="1"/>
        <v>2.0800000000000125</v>
      </c>
      <c r="I9" s="10">
        <v>200</v>
      </c>
      <c r="J9" s="44"/>
      <c r="K9" s="3">
        <f t="shared" si="2"/>
        <v>0</v>
      </c>
      <c r="L9" s="53">
        <f t="shared" si="3"/>
        <v>600</v>
      </c>
      <c r="M9" s="3">
        <f t="shared" si="4"/>
        <v>2.0800000000000125</v>
      </c>
    </row>
    <row r="10" spans="1:13" ht="12.75">
      <c r="A10" s="7">
        <f t="shared" si="0"/>
        <v>8</v>
      </c>
      <c r="B10" s="1">
        <v>11</v>
      </c>
      <c r="C10" s="1" t="s">
        <v>14</v>
      </c>
      <c r="D10" s="1" t="s">
        <v>15</v>
      </c>
      <c r="E10" s="1">
        <v>1983</v>
      </c>
      <c r="F10" s="10">
        <v>400</v>
      </c>
      <c r="G10" s="43">
        <v>115.6</v>
      </c>
      <c r="H10" s="3">
        <f t="shared" si="1"/>
        <v>11.699999999999989</v>
      </c>
      <c r="I10" s="10">
        <v>200</v>
      </c>
      <c r="J10" s="44"/>
      <c r="K10" s="3">
        <f t="shared" si="2"/>
        <v>0</v>
      </c>
      <c r="L10" s="53">
        <f t="shared" si="3"/>
        <v>600</v>
      </c>
      <c r="M10" s="3">
        <f t="shared" si="4"/>
        <v>11.699999999999989</v>
      </c>
    </row>
    <row r="11" spans="1:13" ht="12.75">
      <c r="A11" s="7">
        <f t="shared" si="0"/>
        <v>9</v>
      </c>
      <c r="B11" s="1">
        <v>27</v>
      </c>
      <c r="C11" s="1" t="s">
        <v>18</v>
      </c>
      <c r="D11" s="1" t="s">
        <v>19</v>
      </c>
      <c r="E11" s="1">
        <v>1961</v>
      </c>
      <c r="F11" s="10">
        <v>400</v>
      </c>
      <c r="G11" s="43">
        <v>103</v>
      </c>
      <c r="H11" s="3">
        <f t="shared" si="1"/>
        <v>0.9000000000000057</v>
      </c>
      <c r="I11" s="10">
        <v>400</v>
      </c>
      <c r="J11" s="44"/>
      <c r="K11" s="3">
        <f t="shared" si="2"/>
        <v>0</v>
      </c>
      <c r="L11" s="53">
        <f t="shared" si="3"/>
        <v>800</v>
      </c>
      <c r="M11" s="3">
        <f t="shared" si="4"/>
        <v>0.9000000000000057</v>
      </c>
    </row>
    <row r="12" spans="1:13" ht="12.75">
      <c r="A12" s="7">
        <f t="shared" si="0"/>
        <v>10</v>
      </c>
      <c r="B12" s="1">
        <v>25</v>
      </c>
      <c r="C12" s="29" t="s">
        <v>51</v>
      </c>
      <c r="D12" s="29" t="s">
        <v>60</v>
      </c>
      <c r="E12" s="30">
        <v>1968</v>
      </c>
      <c r="F12" s="10">
        <v>400</v>
      </c>
      <c r="G12" s="43">
        <v>110.5</v>
      </c>
      <c r="H12" s="3">
        <f t="shared" si="1"/>
        <v>6.599999999999994</v>
      </c>
      <c r="I12" s="10">
        <v>500</v>
      </c>
      <c r="J12" s="44"/>
      <c r="K12" s="3">
        <f t="shared" si="2"/>
        <v>0</v>
      </c>
      <c r="L12" s="53">
        <f t="shared" si="3"/>
        <v>900</v>
      </c>
      <c r="M12" s="3">
        <f t="shared" si="4"/>
        <v>6.599999999999994</v>
      </c>
    </row>
    <row r="13" spans="1:13" ht="12.75">
      <c r="A13" s="7">
        <f t="shared" si="0"/>
        <v>11</v>
      </c>
      <c r="B13" s="1">
        <v>15</v>
      </c>
      <c r="C13" s="1" t="s">
        <v>10</v>
      </c>
      <c r="D13" s="1" t="s">
        <v>11</v>
      </c>
      <c r="E13" s="1">
        <v>1981</v>
      </c>
      <c r="F13" s="10">
        <v>600</v>
      </c>
      <c r="G13" s="43">
        <v>103</v>
      </c>
      <c r="H13" s="3">
        <f t="shared" si="1"/>
        <v>0.9000000000000057</v>
      </c>
      <c r="I13" s="10">
        <v>800</v>
      </c>
      <c r="J13" s="44"/>
      <c r="K13" s="3">
        <f t="shared" si="2"/>
        <v>0</v>
      </c>
      <c r="L13" s="53">
        <f t="shared" si="3"/>
        <v>1400</v>
      </c>
      <c r="M13" s="3">
        <f t="shared" si="4"/>
        <v>0.9000000000000057</v>
      </c>
    </row>
    <row r="14" spans="1:13" ht="12.75">
      <c r="A14" s="7">
        <f t="shared" si="0"/>
        <v>12</v>
      </c>
      <c r="B14" s="1">
        <v>1</v>
      </c>
      <c r="C14" s="1" t="s">
        <v>25</v>
      </c>
      <c r="D14" s="1" t="s">
        <v>26</v>
      </c>
      <c r="E14" s="1">
        <v>1977</v>
      </c>
      <c r="F14" s="10">
        <v>700</v>
      </c>
      <c r="G14" s="42">
        <v>110</v>
      </c>
      <c r="H14" s="3">
        <f t="shared" si="1"/>
        <v>6.099999999999994</v>
      </c>
      <c r="I14" s="10">
        <v>1400</v>
      </c>
      <c r="J14" s="44"/>
      <c r="K14" s="3">
        <f t="shared" si="2"/>
        <v>0</v>
      </c>
      <c r="L14" s="53">
        <f t="shared" si="3"/>
        <v>2100</v>
      </c>
      <c r="M14" s="3">
        <f t="shared" si="4"/>
        <v>6.099999999999994</v>
      </c>
    </row>
    <row r="15" spans="1:13" ht="12.75">
      <c r="A15" s="7">
        <f t="shared" si="0"/>
        <v>13</v>
      </c>
      <c r="B15" s="1">
        <v>31</v>
      </c>
      <c r="C15" s="1" t="s">
        <v>31</v>
      </c>
      <c r="D15" s="1" t="s">
        <v>30</v>
      </c>
      <c r="E15" s="1">
        <v>1970</v>
      </c>
      <c r="F15" s="10">
        <v>2300</v>
      </c>
      <c r="G15" s="43">
        <v>103.69</v>
      </c>
      <c r="H15" s="3">
        <f t="shared" si="1"/>
        <v>0.21000000000000796</v>
      </c>
      <c r="I15" s="10">
        <v>400</v>
      </c>
      <c r="J15" s="44"/>
      <c r="K15" s="3">
        <f t="shared" si="2"/>
        <v>0</v>
      </c>
      <c r="L15" s="53">
        <f t="shared" si="3"/>
        <v>2700</v>
      </c>
      <c r="M15" s="3">
        <f t="shared" si="4"/>
        <v>0.21000000000000796</v>
      </c>
    </row>
    <row r="16" spans="1:13" ht="12.75">
      <c r="A16" s="7">
        <f t="shared" si="0"/>
        <v>14</v>
      </c>
      <c r="B16" s="1">
        <v>23</v>
      </c>
      <c r="C16" s="1" t="s">
        <v>16</v>
      </c>
      <c r="D16" s="1" t="s">
        <v>15</v>
      </c>
      <c r="E16" s="1">
        <v>1986</v>
      </c>
      <c r="F16" s="10">
        <v>800</v>
      </c>
      <c r="G16" s="43">
        <v>108</v>
      </c>
      <c r="H16" s="3">
        <f t="shared" si="1"/>
        <v>4.099999999999994</v>
      </c>
      <c r="I16" s="10">
        <v>1900</v>
      </c>
      <c r="J16" s="44"/>
      <c r="K16" s="3">
        <f t="shared" si="2"/>
        <v>0</v>
      </c>
      <c r="L16" s="53">
        <f t="shared" si="3"/>
        <v>2700</v>
      </c>
      <c r="M16" s="3">
        <f t="shared" si="4"/>
        <v>4.099999999999994</v>
      </c>
    </row>
    <row r="17" spans="1:13" ht="12.75">
      <c r="A17" s="7">
        <f t="shared" si="0"/>
        <v>15</v>
      </c>
      <c r="B17" s="1">
        <v>21</v>
      </c>
      <c r="C17" s="41" t="s">
        <v>64</v>
      </c>
      <c r="D17" s="1" t="s">
        <v>7</v>
      </c>
      <c r="E17" s="1">
        <v>1967</v>
      </c>
      <c r="F17" s="10">
        <v>2100</v>
      </c>
      <c r="G17" s="43">
        <v>104</v>
      </c>
      <c r="H17" s="3">
        <f t="shared" si="1"/>
        <v>0.09999999999999432</v>
      </c>
      <c r="I17" s="10">
        <v>1000</v>
      </c>
      <c r="J17" s="44"/>
      <c r="K17" s="3">
        <f t="shared" si="2"/>
        <v>0</v>
      </c>
      <c r="L17" s="53">
        <f t="shared" si="3"/>
        <v>3100</v>
      </c>
      <c r="M17" s="3">
        <f t="shared" si="4"/>
        <v>0.09999999999999432</v>
      </c>
    </row>
    <row r="18" spans="1:13" ht="12.75">
      <c r="A18" s="7">
        <f t="shared" si="0"/>
        <v>16</v>
      </c>
      <c r="B18" s="1">
        <v>35</v>
      </c>
      <c r="C18" s="1" t="s">
        <v>27</v>
      </c>
      <c r="D18" s="1" t="s">
        <v>28</v>
      </c>
      <c r="E18" s="1">
        <v>1968</v>
      </c>
      <c r="F18" s="10">
        <v>2400</v>
      </c>
      <c r="G18" s="44"/>
      <c r="H18" s="3">
        <f t="shared" si="1"/>
        <v>103.9</v>
      </c>
      <c r="I18" s="10">
        <v>1900</v>
      </c>
      <c r="J18" s="44"/>
      <c r="K18" s="3">
        <f t="shared" si="2"/>
        <v>0</v>
      </c>
      <c r="L18" s="53">
        <f t="shared" si="3"/>
        <v>4300</v>
      </c>
      <c r="M18" s="3">
        <f t="shared" si="4"/>
        <v>103.9</v>
      </c>
    </row>
    <row r="19" spans="1:13" ht="12.75">
      <c r="A19" s="7">
        <f t="shared" si="0"/>
        <v>17</v>
      </c>
      <c r="B19" s="1">
        <v>41</v>
      </c>
      <c r="C19" s="1" t="s">
        <v>22</v>
      </c>
      <c r="D19" s="1" t="s">
        <v>13</v>
      </c>
      <c r="E19" s="1">
        <v>1961</v>
      </c>
      <c r="F19" s="10">
        <v>2300</v>
      </c>
      <c r="G19" s="44">
        <v>120</v>
      </c>
      <c r="H19" s="3">
        <f t="shared" si="1"/>
        <v>16.099999999999994</v>
      </c>
      <c r="I19" s="10">
        <v>3000</v>
      </c>
      <c r="J19" s="44"/>
      <c r="K19" s="3">
        <f t="shared" si="2"/>
        <v>0</v>
      </c>
      <c r="L19" s="53">
        <f t="shared" si="3"/>
        <v>5300</v>
      </c>
      <c r="M19" s="3">
        <f t="shared" si="4"/>
        <v>16.099999999999994</v>
      </c>
    </row>
    <row r="20" spans="1:13" ht="12.75">
      <c r="A20" s="7">
        <f t="shared" si="0"/>
        <v>18</v>
      </c>
      <c r="B20" s="1">
        <v>17</v>
      </c>
      <c r="C20" s="1" t="s">
        <v>32</v>
      </c>
      <c r="D20" s="29" t="s">
        <v>61</v>
      </c>
      <c r="E20" s="30">
        <v>1972</v>
      </c>
      <c r="F20" s="10">
        <v>4200</v>
      </c>
      <c r="G20" s="43">
        <v>108</v>
      </c>
      <c r="H20" s="3">
        <f t="shared" si="1"/>
        <v>4.099999999999994</v>
      </c>
      <c r="I20" s="10">
        <v>1700</v>
      </c>
      <c r="J20" s="44"/>
      <c r="K20" s="3">
        <f t="shared" si="2"/>
        <v>0</v>
      </c>
      <c r="L20" s="53">
        <f t="shared" si="3"/>
        <v>5900</v>
      </c>
      <c r="M20" s="3">
        <f t="shared" si="4"/>
        <v>4.099999999999994</v>
      </c>
    </row>
    <row r="21" spans="1:13" ht="12.75">
      <c r="A21" s="7">
        <f t="shared" si="0"/>
        <v>19</v>
      </c>
      <c r="B21" s="1">
        <v>37</v>
      </c>
      <c r="C21" s="1" t="s">
        <v>24</v>
      </c>
      <c r="D21" s="1" t="s">
        <v>6</v>
      </c>
      <c r="E21" s="1">
        <v>1975</v>
      </c>
      <c r="F21" s="10">
        <v>3100</v>
      </c>
      <c r="G21" s="43">
        <v>111</v>
      </c>
      <c r="H21" s="3">
        <f t="shared" si="1"/>
        <v>7.099999999999994</v>
      </c>
      <c r="I21" s="10">
        <v>3100</v>
      </c>
      <c r="J21" s="44"/>
      <c r="K21" s="3">
        <f t="shared" si="2"/>
        <v>0</v>
      </c>
      <c r="L21" s="53">
        <f t="shared" si="3"/>
        <v>6200</v>
      </c>
      <c r="M21" s="3">
        <f t="shared" si="4"/>
        <v>7.099999999999994</v>
      </c>
    </row>
    <row r="22" spans="1:13" ht="13.5" thickBot="1">
      <c r="A22" s="8">
        <f t="shared" si="0"/>
        <v>20</v>
      </c>
      <c r="B22" s="9">
        <v>5</v>
      </c>
      <c r="C22" s="9" t="s">
        <v>33</v>
      </c>
      <c r="D22" s="31" t="s">
        <v>59</v>
      </c>
      <c r="E22" s="32">
        <v>1973</v>
      </c>
      <c r="F22" s="11">
        <v>6300</v>
      </c>
      <c r="G22" s="47">
        <v>104</v>
      </c>
      <c r="H22" s="40">
        <f t="shared" si="1"/>
        <v>0.09999999999999432</v>
      </c>
      <c r="I22" s="11">
        <v>3300</v>
      </c>
      <c r="J22" s="45"/>
      <c r="K22" s="40">
        <f t="shared" si="2"/>
        <v>0</v>
      </c>
      <c r="L22" s="54">
        <f t="shared" si="3"/>
        <v>9600</v>
      </c>
      <c r="M22" s="40">
        <f t="shared" si="4"/>
        <v>0.09999999999999432</v>
      </c>
    </row>
    <row r="23" ht="13.5" thickTop="1"/>
  </sheetData>
  <sheetProtection/>
  <mergeCells count="3">
    <mergeCell ref="F1:H1"/>
    <mergeCell ref="I1:K1"/>
    <mergeCell ref="L1:M1"/>
  </mergeCells>
  <printOptions gridLines="1" horizontalCentered="1" verticalCentered="1"/>
  <pageMargins left="0.984251968503937" right="0.984251968503937" top="1.535433070866142" bottom="1.2598425196850394" header="0.5118110236220472" footer="0.7480314960629921"/>
  <pageSetup firstPageNumber="1" useFirstPageNumber="1" fitToHeight="0" fitToWidth="0" horizontalDpi="600" verticalDpi="600" orientation="landscape" paperSize="9" r:id="rId1"/>
  <headerFooter alignWithMargins="0">
    <oddHeader>&amp;C&amp;12Classement Ronde Wallonia - 13 Septembre 2008&amp;10
&amp;"Arial,Gras italique"&amp;16Catégorie Touring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99" zoomScaleNormal="99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11.421875" defaultRowHeight="12.75"/>
  <cols>
    <col min="1" max="1" width="4.28125" style="17" bestFit="1" customWidth="1"/>
    <col min="2" max="2" width="3.00390625" style="17" bestFit="1" customWidth="1"/>
    <col min="3" max="3" width="40.421875" style="17" bestFit="1" customWidth="1"/>
    <col min="4" max="4" width="16.7109375" style="17" bestFit="1" customWidth="1"/>
    <col min="5" max="5" width="6.28125" style="18" bestFit="1" customWidth="1"/>
    <col min="6" max="6" width="4.00390625" style="17" bestFit="1" customWidth="1"/>
    <col min="7" max="7" width="5.00390625" style="18" bestFit="1" customWidth="1"/>
    <col min="8" max="8" width="7.57421875" style="35" bestFit="1" customWidth="1"/>
    <col min="9" max="9" width="7.7109375" style="18" bestFit="1" customWidth="1"/>
    <col min="10" max="10" width="3.28125" style="17" bestFit="1" customWidth="1"/>
    <col min="11" max="11" width="5.00390625" style="18" bestFit="1" customWidth="1"/>
    <col min="12" max="12" width="3.8515625" style="35" bestFit="1" customWidth="1"/>
    <col min="13" max="13" width="7.7109375" style="35" bestFit="1" customWidth="1"/>
    <col min="14" max="14" width="9.421875" style="18" bestFit="1" customWidth="1"/>
    <col min="15" max="15" width="8.140625" style="51" bestFit="1" customWidth="1"/>
    <col min="16" max="16" width="7.7109375" style="18" bestFit="1" customWidth="1"/>
    <col min="17" max="16384" width="11.421875" style="18" customWidth="1"/>
  </cols>
  <sheetData>
    <row r="1" spans="1:16" ht="13.5" thickTop="1">
      <c r="A1" s="19"/>
      <c r="B1" s="20"/>
      <c r="C1" s="20"/>
      <c r="D1" s="20"/>
      <c r="E1" s="21"/>
      <c r="F1" s="66" t="s">
        <v>34</v>
      </c>
      <c r="G1" s="67"/>
      <c r="H1" s="67"/>
      <c r="I1" s="68"/>
      <c r="J1" s="2"/>
      <c r="K1" s="28" t="s">
        <v>35</v>
      </c>
      <c r="L1" s="36"/>
      <c r="M1" s="37"/>
      <c r="N1" s="69" t="s">
        <v>36</v>
      </c>
      <c r="O1" s="69"/>
      <c r="P1" s="70"/>
    </row>
    <row r="2" spans="1:16" s="65" customFormat="1" ht="26.25" thickBot="1">
      <c r="A2" s="56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8" t="s">
        <v>55</v>
      </c>
      <c r="G2" s="59" t="s">
        <v>37</v>
      </c>
      <c r="H2" s="60" t="s">
        <v>56</v>
      </c>
      <c r="I2" s="61">
        <v>106.27</v>
      </c>
      <c r="J2" s="58" t="s">
        <v>55</v>
      </c>
      <c r="K2" s="59" t="s">
        <v>37</v>
      </c>
      <c r="L2" s="60" t="s">
        <v>56</v>
      </c>
      <c r="M2" s="62"/>
      <c r="N2" s="59" t="s">
        <v>57</v>
      </c>
      <c r="O2" s="63" t="s">
        <v>58</v>
      </c>
      <c r="P2" s="64" t="s">
        <v>56</v>
      </c>
    </row>
    <row r="3" spans="1:16" ht="13.5" thickTop="1">
      <c r="A3" s="7">
        <f aca="true" t="shared" si="0" ref="A3:A11">ROW()-2</f>
        <v>1</v>
      </c>
      <c r="B3" s="17">
        <v>2</v>
      </c>
      <c r="C3" s="17" t="s">
        <v>43</v>
      </c>
      <c r="D3" s="17" t="s">
        <v>44</v>
      </c>
      <c r="E3" s="17">
        <v>1973</v>
      </c>
      <c r="F3" s="22">
        <v>31</v>
      </c>
      <c r="G3" s="23">
        <v>0</v>
      </c>
      <c r="H3" s="33">
        <v>105</v>
      </c>
      <c r="I3" s="24">
        <f aca="true" t="shared" si="1" ref="I3:I11">ABS($I$2-H3)</f>
        <v>1.269999999999996</v>
      </c>
      <c r="J3" s="22"/>
      <c r="K3" s="23">
        <v>300</v>
      </c>
      <c r="L3" s="33"/>
      <c r="M3" s="38">
        <f aca="true" t="shared" si="2" ref="M3:M11">ABS($M$2-L3)</f>
        <v>0</v>
      </c>
      <c r="N3" s="23"/>
      <c r="O3" s="49">
        <f aca="true" t="shared" si="3" ref="O3:O10">F3+G3+J3+K3+N3</f>
        <v>331</v>
      </c>
      <c r="P3" s="38">
        <f aca="true" t="shared" si="4" ref="P3:P11">I3+M3</f>
        <v>1.269999999999996</v>
      </c>
    </row>
    <row r="4" spans="1:16" ht="12.75">
      <c r="A4" s="7">
        <f t="shared" si="0"/>
        <v>2</v>
      </c>
      <c r="B4" s="17">
        <v>14</v>
      </c>
      <c r="C4" s="17" t="s">
        <v>50</v>
      </c>
      <c r="D4" s="17" t="s">
        <v>30</v>
      </c>
      <c r="E4" s="17">
        <v>1973</v>
      </c>
      <c r="F4" s="22">
        <v>122</v>
      </c>
      <c r="G4" s="23">
        <v>500</v>
      </c>
      <c r="H4" s="33">
        <v>106.7</v>
      </c>
      <c r="I4" s="24">
        <f t="shared" si="1"/>
        <v>0.4300000000000068</v>
      </c>
      <c r="J4" s="22"/>
      <c r="K4" s="23">
        <v>0</v>
      </c>
      <c r="L4" s="33"/>
      <c r="M4" s="38">
        <f t="shared" si="2"/>
        <v>0</v>
      </c>
      <c r="N4" s="23"/>
      <c r="O4" s="49">
        <f t="shared" si="3"/>
        <v>622</v>
      </c>
      <c r="P4" s="24">
        <f t="shared" si="4"/>
        <v>0.4300000000000068</v>
      </c>
    </row>
    <row r="5" spans="1:16" ht="12.75">
      <c r="A5" s="7">
        <f t="shared" si="0"/>
        <v>3</v>
      </c>
      <c r="B5" s="17">
        <v>10</v>
      </c>
      <c r="C5" s="17" t="s">
        <v>41</v>
      </c>
      <c r="D5" s="17" t="s">
        <v>42</v>
      </c>
      <c r="E5" s="17"/>
      <c r="F5" s="22">
        <v>4</v>
      </c>
      <c r="G5" s="23">
        <v>400</v>
      </c>
      <c r="H5" s="33">
        <v>106.2</v>
      </c>
      <c r="I5" s="24">
        <f t="shared" si="1"/>
        <v>0.06999999999999318</v>
      </c>
      <c r="J5" s="22"/>
      <c r="K5" s="23">
        <v>300</v>
      </c>
      <c r="L5" s="33"/>
      <c r="M5" s="38">
        <f t="shared" si="2"/>
        <v>0</v>
      </c>
      <c r="N5" s="23"/>
      <c r="O5" s="49">
        <f t="shared" si="3"/>
        <v>704</v>
      </c>
      <c r="P5" s="24">
        <f t="shared" si="4"/>
        <v>0.06999999999999318</v>
      </c>
    </row>
    <row r="6" spans="1:16" ht="12.75">
      <c r="A6" s="7">
        <f t="shared" si="0"/>
        <v>4</v>
      </c>
      <c r="B6" s="17">
        <v>16</v>
      </c>
      <c r="C6" s="17" t="s">
        <v>45</v>
      </c>
      <c r="D6" s="17" t="s">
        <v>46</v>
      </c>
      <c r="E6" s="17">
        <v>1979</v>
      </c>
      <c r="F6" s="22">
        <v>22</v>
      </c>
      <c r="G6" s="23">
        <v>800</v>
      </c>
      <c r="H6" s="33">
        <v>104.72</v>
      </c>
      <c r="I6" s="24">
        <f t="shared" si="1"/>
        <v>1.5499999999999972</v>
      </c>
      <c r="J6" s="22"/>
      <c r="K6" s="23">
        <v>0</v>
      </c>
      <c r="L6" s="33"/>
      <c r="M6" s="38">
        <f t="shared" si="2"/>
        <v>0</v>
      </c>
      <c r="N6" s="23"/>
      <c r="O6" s="49">
        <f t="shared" si="3"/>
        <v>822</v>
      </c>
      <c r="P6" s="24">
        <f t="shared" si="4"/>
        <v>1.5499999999999972</v>
      </c>
    </row>
    <row r="7" spans="1:16" ht="12.75">
      <c r="A7" s="7">
        <f t="shared" si="0"/>
        <v>5</v>
      </c>
      <c r="B7" s="17">
        <v>18</v>
      </c>
      <c r="C7" s="17" t="s">
        <v>54</v>
      </c>
      <c r="D7" s="17" t="s">
        <v>62</v>
      </c>
      <c r="E7" s="17"/>
      <c r="F7" s="22">
        <v>111</v>
      </c>
      <c r="G7" s="23">
        <v>400</v>
      </c>
      <c r="H7" s="33">
        <v>112</v>
      </c>
      <c r="I7" s="24">
        <f t="shared" si="1"/>
        <v>5.730000000000004</v>
      </c>
      <c r="J7" s="22"/>
      <c r="K7" s="23">
        <v>600</v>
      </c>
      <c r="L7" s="33"/>
      <c r="M7" s="38">
        <f t="shared" si="2"/>
        <v>0</v>
      </c>
      <c r="N7" s="23"/>
      <c r="O7" s="49">
        <f t="shared" si="3"/>
        <v>1111</v>
      </c>
      <c r="P7" s="24">
        <f t="shared" si="4"/>
        <v>5.730000000000004</v>
      </c>
    </row>
    <row r="8" spans="1:16" ht="12.75">
      <c r="A8" s="7">
        <f t="shared" si="0"/>
        <v>6</v>
      </c>
      <c r="B8" s="17">
        <v>4</v>
      </c>
      <c r="C8" s="17" t="s">
        <v>52</v>
      </c>
      <c r="D8" s="17" t="s">
        <v>53</v>
      </c>
      <c r="E8" s="17">
        <v>1978</v>
      </c>
      <c r="F8" s="22">
        <v>79</v>
      </c>
      <c r="G8" s="23">
        <v>600</v>
      </c>
      <c r="H8" s="33">
        <v>106.29</v>
      </c>
      <c r="I8" s="24">
        <f t="shared" si="1"/>
        <v>0.020000000000010232</v>
      </c>
      <c r="J8" s="22"/>
      <c r="K8" s="23">
        <v>600</v>
      </c>
      <c r="L8" s="33"/>
      <c r="M8" s="38">
        <f t="shared" si="2"/>
        <v>0</v>
      </c>
      <c r="N8" s="23"/>
      <c r="O8" s="49">
        <f t="shared" si="3"/>
        <v>1279</v>
      </c>
      <c r="P8" s="24">
        <f t="shared" si="4"/>
        <v>0.020000000000010232</v>
      </c>
    </row>
    <row r="9" spans="1:16" ht="12.75">
      <c r="A9" s="7">
        <f t="shared" si="0"/>
        <v>7</v>
      </c>
      <c r="B9" s="17">
        <v>6</v>
      </c>
      <c r="C9" s="17" t="s">
        <v>47</v>
      </c>
      <c r="D9" s="17" t="s">
        <v>48</v>
      </c>
      <c r="E9" s="17">
        <v>1971</v>
      </c>
      <c r="F9" s="22">
        <v>7</v>
      </c>
      <c r="G9" s="23">
        <v>800</v>
      </c>
      <c r="H9" s="33">
        <v>107.8</v>
      </c>
      <c r="I9" s="24">
        <f t="shared" si="1"/>
        <v>1.5300000000000011</v>
      </c>
      <c r="J9" s="22"/>
      <c r="K9" s="23">
        <v>1000</v>
      </c>
      <c r="L9" s="33"/>
      <c r="M9" s="38">
        <f t="shared" si="2"/>
        <v>0</v>
      </c>
      <c r="N9" s="23"/>
      <c r="O9" s="49">
        <f t="shared" si="3"/>
        <v>1807</v>
      </c>
      <c r="P9" s="24">
        <f t="shared" si="4"/>
        <v>1.5300000000000011</v>
      </c>
    </row>
    <row r="10" spans="1:16" ht="12.75">
      <c r="A10" s="7">
        <f t="shared" si="0"/>
        <v>8</v>
      </c>
      <c r="B10" s="17">
        <v>12</v>
      </c>
      <c r="C10" s="17" t="s">
        <v>23</v>
      </c>
      <c r="D10" s="17" t="s">
        <v>48</v>
      </c>
      <c r="E10" s="17">
        <v>1979</v>
      </c>
      <c r="F10" s="22">
        <v>200</v>
      </c>
      <c r="G10" s="23">
        <v>1800</v>
      </c>
      <c r="H10" s="33">
        <v>107.4</v>
      </c>
      <c r="I10" s="24">
        <f t="shared" si="1"/>
        <v>1.1300000000000097</v>
      </c>
      <c r="J10" s="22"/>
      <c r="K10" s="23">
        <v>1500</v>
      </c>
      <c r="L10" s="33"/>
      <c r="M10" s="38">
        <f t="shared" si="2"/>
        <v>0</v>
      </c>
      <c r="N10" s="23"/>
      <c r="O10" s="49">
        <f t="shared" si="3"/>
        <v>3500</v>
      </c>
      <c r="P10" s="24">
        <f t="shared" si="4"/>
        <v>1.1300000000000097</v>
      </c>
    </row>
    <row r="11" spans="1:16" ht="13.5" thickBot="1">
      <c r="A11" s="8">
        <f t="shared" si="0"/>
        <v>9</v>
      </c>
      <c r="B11" s="25">
        <v>8</v>
      </c>
      <c r="C11" s="25" t="s">
        <v>39</v>
      </c>
      <c r="D11" s="25" t="s">
        <v>40</v>
      </c>
      <c r="E11" s="25">
        <v>1985</v>
      </c>
      <c r="F11" s="27">
        <v>127</v>
      </c>
      <c r="G11" s="26"/>
      <c r="H11" s="34"/>
      <c r="I11" s="39">
        <f t="shared" si="1"/>
        <v>106.27</v>
      </c>
      <c r="J11" s="27"/>
      <c r="K11" s="26"/>
      <c r="L11" s="34"/>
      <c r="M11" s="40">
        <f t="shared" si="2"/>
        <v>0</v>
      </c>
      <c r="N11" s="26"/>
      <c r="O11" s="50" t="s">
        <v>63</v>
      </c>
      <c r="P11" s="39">
        <f t="shared" si="4"/>
        <v>106.27</v>
      </c>
    </row>
    <row r="12" ht="13.5" thickTop="1">
      <c r="E12" s="17"/>
    </row>
    <row r="13" ht="12.75">
      <c r="E13" s="17"/>
    </row>
    <row r="14" ht="12.75">
      <c r="E14" s="17"/>
    </row>
    <row r="15" ht="12.75">
      <c r="E15" s="17"/>
    </row>
  </sheetData>
  <sheetProtection/>
  <mergeCells count="2">
    <mergeCell ref="F1:I1"/>
    <mergeCell ref="N1:P1"/>
  </mergeCells>
  <printOptions gridLines="1" horizontalCentered="1"/>
  <pageMargins left="0" right="0" top="1.7716535433070868" bottom="1.2598425196850394" header="0.5118110236220472" footer="0.7480314960629921"/>
  <pageSetup firstPageNumber="1" useFirstPageNumber="1" fitToHeight="0" fitToWidth="0" horizontalDpi="600" verticalDpi="600" orientation="landscape" paperSize="9" r:id="rId1"/>
  <headerFooter alignWithMargins="0">
    <oddHeader>&amp;C&amp;12Classement Ronde Wallonia - 13 Septembre 2008&amp;10
&amp;"Arial,Gras"&amp;16Catégorie Expert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2008-09-13T17:07:53Z</cp:lastPrinted>
  <dcterms:created xsi:type="dcterms:W3CDTF">2008-09-13T10:23:42Z</dcterms:created>
  <dcterms:modified xsi:type="dcterms:W3CDTF">2008-09-19T17:15:27Z</dcterms:modified>
  <cp:category/>
  <cp:version/>
  <cp:contentType/>
  <cp:contentStatus/>
</cp:coreProperties>
</file>